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190c61168eb4c48/Área de Trabalho/Curso - Turma 2/Aula 3.4/"/>
    </mc:Choice>
  </mc:AlternateContent>
  <xr:revisionPtr revIDLastSave="32" documentId="8_{B37755C5-E7CF-4FF7-8D70-A692759BA7F2}" xr6:coauthVersionLast="47" xr6:coauthVersionMax="47" xr10:uidLastSave="{3B8AA571-D9FD-475B-8487-EBC0224FBA8B}"/>
  <bookViews>
    <workbookView xWindow="-120" yWindow="-120" windowWidth="29040" windowHeight="15840" tabRatio="878" firstSheet="1" activeTab="1" xr2:uid="{427A9D35-383F-4A6D-8A88-06748AD13443}"/>
  </bookViews>
  <sheets>
    <sheet name="SEMANAS" sheetId="2" state="hidden" r:id="rId1"/>
    <sheet name="CONTROLE VISUAL" sheetId="10" r:id="rId2"/>
    <sheet name="Planilha2" sheetId="13" state="hidden" r:id="rId3"/>
    <sheet name="DASHBOARDS_custo" sheetId="9" state="hidden" r:id="rId4"/>
  </sheets>
  <externalReferences>
    <externalReference r:id="rId5"/>
  </externalReferences>
  <calcPr calcId="191029"/>
  <customWorkbookViews>
    <customWorkbookView name="Navisworks 2" guid="{00F68F5D-E7EC-4A9D-A8F7-19E9173D4D0E}" maximized="1" xWindow="-8" yWindow="-8" windowWidth="2576" windowHeight="1056" activeSheetId="1"/>
    <customWorkbookView name="Navisworks" guid="{28BE6562-61BE-42C3-B697-462A6F62428C}" maximized="1" xWindow="-8" yWindow="-8" windowWidth="2576" windowHeight="1056" activeSheetId="1"/>
  </customWorkbookViews>
  <pivotCaches>
    <pivotCache cacheId="36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9" l="1"/>
  <c r="T11" i="9"/>
  <c r="T6" i="9"/>
  <c r="H6" i="9"/>
  <c r="M6" i="9"/>
  <c r="C11" i="9"/>
  <c r="C26" i="2" l="1"/>
  <c r="C33" i="2" s="1"/>
  <c r="C40" i="2" s="1"/>
  <c r="C47" i="2" s="1"/>
  <c r="C54" i="2" s="1"/>
  <c r="C61" i="2" s="1"/>
  <c r="C68" i="2" s="1"/>
  <c r="C75" i="2" s="1"/>
  <c r="C82" i="2" s="1"/>
  <c r="C89" i="2" s="1"/>
  <c r="C96" i="2" s="1"/>
  <c r="C103" i="2" s="1"/>
  <c r="C110" i="2" s="1"/>
  <c r="C117" i="2" s="1"/>
  <c r="C124" i="2" s="1"/>
  <c r="C131" i="2" s="1"/>
  <c r="C138" i="2" s="1"/>
  <c r="C145" i="2" s="1"/>
  <c r="C152" i="2" s="1"/>
  <c r="C159" i="2" s="1"/>
  <c r="C166" i="2" s="1"/>
  <c r="C173" i="2" s="1"/>
  <c r="C180" i="2" s="1"/>
  <c r="C187" i="2" s="1"/>
  <c r="C194" i="2" s="1"/>
  <c r="C201" i="2" s="1"/>
  <c r="C208" i="2" s="1"/>
  <c r="C215" i="2" s="1"/>
  <c r="C222" i="2" s="1"/>
  <c r="C229" i="2" s="1"/>
  <c r="C236" i="2" s="1"/>
  <c r="C243" i="2" s="1"/>
  <c r="C250" i="2" s="1"/>
  <c r="C257" i="2" s="1"/>
  <c r="C264" i="2" s="1"/>
  <c r="C271" i="2" s="1"/>
  <c r="C278" i="2" s="1"/>
  <c r="C285" i="2" s="1"/>
  <c r="C292" i="2" s="1"/>
  <c r="C299" i="2" s="1"/>
  <c r="C19" i="2"/>
  <c r="C17" i="2"/>
  <c r="C24" i="2" s="1"/>
  <c r="C31" i="2" s="1"/>
  <c r="C38" i="2" s="1"/>
  <c r="C45" i="2" s="1"/>
  <c r="C52" i="2" s="1"/>
  <c r="C59" i="2" s="1"/>
  <c r="C66" i="2" s="1"/>
  <c r="C73" i="2" s="1"/>
  <c r="C80" i="2" s="1"/>
  <c r="C87" i="2" s="1"/>
  <c r="C94" i="2" s="1"/>
  <c r="C101" i="2" s="1"/>
  <c r="C108" i="2" s="1"/>
  <c r="C115" i="2" s="1"/>
  <c r="C122" i="2" s="1"/>
  <c r="C129" i="2" s="1"/>
  <c r="C136" i="2" s="1"/>
  <c r="C143" i="2" s="1"/>
  <c r="C150" i="2" s="1"/>
  <c r="C157" i="2" s="1"/>
  <c r="C164" i="2" s="1"/>
  <c r="C171" i="2" s="1"/>
  <c r="C178" i="2" s="1"/>
  <c r="C185" i="2" s="1"/>
  <c r="C192" i="2" s="1"/>
  <c r="C199" i="2" s="1"/>
  <c r="C206" i="2" s="1"/>
  <c r="C213" i="2" s="1"/>
  <c r="C220" i="2" s="1"/>
  <c r="C227" i="2" s="1"/>
  <c r="C234" i="2" s="1"/>
  <c r="C241" i="2" s="1"/>
  <c r="C248" i="2" s="1"/>
  <c r="C255" i="2" s="1"/>
  <c r="C262" i="2" s="1"/>
  <c r="C269" i="2" s="1"/>
  <c r="C276" i="2" s="1"/>
  <c r="C283" i="2" s="1"/>
  <c r="C290" i="2" s="1"/>
  <c r="C297" i="2" s="1"/>
  <c r="C15" i="2"/>
  <c r="C22" i="2" s="1"/>
  <c r="C29" i="2" s="1"/>
  <c r="C36" i="2" s="1"/>
  <c r="C43" i="2" s="1"/>
  <c r="C50" i="2" s="1"/>
  <c r="C57" i="2" s="1"/>
  <c r="C64" i="2" s="1"/>
  <c r="C71" i="2" s="1"/>
  <c r="C78" i="2" s="1"/>
  <c r="C85" i="2" s="1"/>
  <c r="C92" i="2" s="1"/>
  <c r="C99" i="2" s="1"/>
  <c r="C106" i="2" s="1"/>
  <c r="C113" i="2" s="1"/>
  <c r="C120" i="2" s="1"/>
  <c r="C127" i="2" s="1"/>
  <c r="C134" i="2" s="1"/>
  <c r="C141" i="2" s="1"/>
  <c r="C148" i="2" s="1"/>
  <c r="C155" i="2" s="1"/>
  <c r="C162" i="2" s="1"/>
  <c r="C169" i="2" s="1"/>
  <c r="C176" i="2" s="1"/>
  <c r="C183" i="2" s="1"/>
  <c r="C190" i="2" s="1"/>
  <c r="C197" i="2" s="1"/>
  <c r="C204" i="2" s="1"/>
  <c r="C211" i="2" s="1"/>
  <c r="C218" i="2" s="1"/>
  <c r="C225" i="2" s="1"/>
  <c r="C232" i="2" s="1"/>
  <c r="C239" i="2" s="1"/>
  <c r="C246" i="2" s="1"/>
  <c r="C253" i="2" s="1"/>
  <c r="C260" i="2" s="1"/>
  <c r="C267" i="2" s="1"/>
  <c r="C274" i="2" s="1"/>
  <c r="C281" i="2" s="1"/>
  <c r="C288" i="2" s="1"/>
  <c r="C295" i="2" s="1"/>
  <c r="C14" i="2"/>
  <c r="C21" i="2" s="1"/>
  <c r="C28" i="2" s="1"/>
  <c r="C35" i="2" s="1"/>
  <c r="C42" i="2" s="1"/>
  <c r="C49" i="2" s="1"/>
  <c r="C56" i="2" s="1"/>
  <c r="C63" i="2" s="1"/>
  <c r="C70" i="2" s="1"/>
  <c r="C77" i="2" s="1"/>
  <c r="C84" i="2" s="1"/>
  <c r="C91" i="2" s="1"/>
  <c r="C98" i="2" s="1"/>
  <c r="C105" i="2" s="1"/>
  <c r="C112" i="2" s="1"/>
  <c r="C119" i="2" s="1"/>
  <c r="C126" i="2" s="1"/>
  <c r="C133" i="2" s="1"/>
  <c r="C140" i="2" s="1"/>
  <c r="C147" i="2" s="1"/>
  <c r="C154" i="2" s="1"/>
  <c r="C161" i="2" s="1"/>
  <c r="C168" i="2" s="1"/>
  <c r="C175" i="2" s="1"/>
  <c r="C182" i="2" s="1"/>
  <c r="C189" i="2" s="1"/>
  <c r="C196" i="2" s="1"/>
  <c r="C203" i="2" s="1"/>
  <c r="C210" i="2" s="1"/>
  <c r="C217" i="2" s="1"/>
  <c r="C224" i="2" s="1"/>
  <c r="C231" i="2" s="1"/>
  <c r="C238" i="2" s="1"/>
  <c r="C245" i="2" s="1"/>
  <c r="C252" i="2" s="1"/>
  <c r="C259" i="2" s="1"/>
  <c r="C266" i="2" s="1"/>
  <c r="C273" i="2" s="1"/>
  <c r="C280" i="2" s="1"/>
  <c r="C287" i="2" s="1"/>
  <c r="C294" i="2" s="1"/>
  <c r="C301" i="2" s="1"/>
  <c r="C13" i="2"/>
  <c r="C20" i="2" s="1"/>
  <c r="C27" i="2" s="1"/>
  <c r="C34" i="2" s="1"/>
  <c r="C41" i="2" s="1"/>
  <c r="C48" i="2" s="1"/>
  <c r="C55" i="2" s="1"/>
  <c r="C62" i="2" s="1"/>
  <c r="C69" i="2" s="1"/>
  <c r="C76" i="2" s="1"/>
  <c r="C83" i="2" s="1"/>
  <c r="C90" i="2" s="1"/>
  <c r="C97" i="2" s="1"/>
  <c r="C104" i="2" s="1"/>
  <c r="C111" i="2" s="1"/>
  <c r="C118" i="2" s="1"/>
  <c r="C125" i="2" s="1"/>
  <c r="C132" i="2" s="1"/>
  <c r="C139" i="2" s="1"/>
  <c r="C146" i="2" s="1"/>
  <c r="C153" i="2" s="1"/>
  <c r="C160" i="2" s="1"/>
  <c r="C167" i="2" s="1"/>
  <c r="C174" i="2" s="1"/>
  <c r="C181" i="2" s="1"/>
  <c r="C188" i="2" s="1"/>
  <c r="C195" i="2" s="1"/>
  <c r="C202" i="2" s="1"/>
  <c r="C209" i="2" s="1"/>
  <c r="C216" i="2" s="1"/>
  <c r="C223" i="2" s="1"/>
  <c r="C230" i="2" s="1"/>
  <c r="C237" i="2" s="1"/>
  <c r="C244" i="2" s="1"/>
  <c r="C251" i="2" s="1"/>
  <c r="C258" i="2" s="1"/>
  <c r="C265" i="2" s="1"/>
  <c r="C272" i="2" s="1"/>
  <c r="C279" i="2" s="1"/>
  <c r="C286" i="2" s="1"/>
  <c r="C293" i="2" s="1"/>
  <c r="C300" i="2" s="1"/>
  <c r="C12" i="2"/>
  <c r="C11" i="2"/>
  <c r="C18" i="2" s="1"/>
  <c r="C25" i="2" s="1"/>
  <c r="C32" i="2" s="1"/>
  <c r="C39" i="2" s="1"/>
  <c r="C46" i="2" s="1"/>
  <c r="C53" i="2" s="1"/>
  <c r="C60" i="2" s="1"/>
  <c r="C67" i="2" s="1"/>
  <c r="C74" i="2" s="1"/>
  <c r="C81" i="2" s="1"/>
  <c r="C88" i="2" s="1"/>
  <c r="C95" i="2" s="1"/>
  <c r="C102" i="2" s="1"/>
  <c r="C109" i="2" s="1"/>
  <c r="C116" i="2" s="1"/>
  <c r="C123" i="2" s="1"/>
  <c r="C130" i="2" s="1"/>
  <c r="C137" i="2" s="1"/>
  <c r="C144" i="2" s="1"/>
  <c r="C151" i="2" s="1"/>
  <c r="C158" i="2" s="1"/>
  <c r="C165" i="2" s="1"/>
  <c r="C172" i="2" s="1"/>
  <c r="C179" i="2" s="1"/>
  <c r="C186" i="2" s="1"/>
  <c r="C193" i="2" s="1"/>
  <c r="C200" i="2" s="1"/>
  <c r="C207" i="2" s="1"/>
  <c r="C214" i="2" s="1"/>
  <c r="C221" i="2" s="1"/>
  <c r="C228" i="2" s="1"/>
  <c r="C235" i="2" s="1"/>
  <c r="C242" i="2" s="1"/>
  <c r="C249" i="2" s="1"/>
  <c r="C256" i="2" s="1"/>
  <c r="C263" i="2" s="1"/>
  <c r="C270" i="2" s="1"/>
  <c r="C277" i="2" s="1"/>
  <c r="C284" i="2" s="1"/>
  <c r="C291" i="2" s="1"/>
  <c r="C298" i="2" s="1"/>
  <c r="C10" i="2"/>
  <c r="C9" i="2"/>
  <c r="C16" i="2" s="1"/>
  <c r="C23" i="2" s="1"/>
  <c r="C30" i="2" s="1"/>
  <c r="C37" i="2" s="1"/>
  <c r="C44" i="2" s="1"/>
  <c r="C51" i="2" s="1"/>
  <c r="C58" i="2" s="1"/>
  <c r="C65" i="2" s="1"/>
  <c r="C72" i="2" s="1"/>
  <c r="C79" i="2" s="1"/>
  <c r="C86" i="2" s="1"/>
  <c r="C93" i="2" s="1"/>
  <c r="C100" i="2" s="1"/>
  <c r="C107" i="2" s="1"/>
  <c r="C114" i="2" s="1"/>
  <c r="C121" i="2" s="1"/>
  <c r="C128" i="2" s="1"/>
  <c r="C135" i="2" s="1"/>
  <c r="C142" i="2" s="1"/>
  <c r="C149" i="2" s="1"/>
  <c r="C156" i="2" s="1"/>
  <c r="C163" i="2" s="1"/>
  <c r="C170" i="2" s="1"/>
  <c r="C177" i="2" s="1"/>
  <c r="C184" i="2" s="1"/>
  <c r="C191" i="2" s="1"/>
  <c r="C198" i="2" s="1"/>
  <c r="C205" i="2" s="1"/>
  <c r="C212" i="2" s="1"/>
  <c r="C219" i="2" s="1"/>
  <c r="C226" i="2" s="1"/>
  <c r="C233" i="2" s="1"/>
  <c r="C240" i="2" s="1"/>
  <c r="C247" i="2" s="1"/>
  <c r="C254" i="2" s="1"/>
  <c r="C261" i="2" s="1"/>
  <c r="C268" i="2" s="1"/>
  <c r="C275" i="2" s="1"/>
  <c r="C282" i="2" s="1"/>
  <c r="C289" i="2" s="1"/>
  <c r="C296" i="2" s="1"/>
  <c r="C8" i="2"/>
  <c r="C6" i="9" l="1"/>
</calcChain>
</file>

<file path=xl/sharedStrings.xml><?xml version="1.0" encoding="utf-8"?>
<sst xmlns="http://schemas.openxmlformats.org/spreadsheetml/2006/main" count="564" uniqueCount="94">
  <si>
    <t>Macro Etapa</t>
  </si>
  <si>
    <t>Início</t>
  </si>
  <si>
    <t>Progresso do Projeto</t>
  </si>
  <si>
    <t>Localização</t>
  </si>
  <si>
    <t>FUND</t>
  </si>
  <si>
    <t>GERAL</t>
  </si>
  <si>
    <t>PAV1</t>
  </si>
  <si>
    <t>PAV2</t>
  </si>
  <si>
    <t>PAV3</t>
  </si>
  <si>
    <t>PAV4</t>
  </si>
  <si>
    <t>COB</t>
  </si>
  <si>
    <t>FACHADA</t>
  </si>
  <si>
    <t>PANO1</t>
  </si>
  <si>
    <t>PANO2</t>
  </si>
  <si>
    <t>PANO3</t>
  </si>
  <si>
    <t>PANO4</t>
  </si>
  <si>
    <t>PANO5</t>
  </si>
  <si>
    <t>PANO6</t>
  </si>
  <si>
    <t>TÉRMINO REPLAN</t>
  </si>
  <si>
    <t>Segunda</t>
  </si>
  <si>
    <t xml:space="preserve">Terca </t>
  </si>
  <si>
    <t>Quarta</t>
  </si>
  <si>
    <t>Quinta</t>
  </si>
  <si>
    <t>Sexta</t>
  </si>
  <si>
    <t xml:space="preserve">Sabado </t>
  </si>
  <si>
    <t>Domingo</t>
  </si>
  <si>
    <t>Total Geral</t>
  </si>
  <si>
    <t>executado</t>
  </si>
  <si>
    <t>Soma de CUSTO REPLAN</t>
  </si>
  <si>
    <t>EXECUTADO</t>
  </si>
  <si>
    <t>Término</t>
  </si>
  <si>
    <t>Nome 2</t>
  </si>
  <si>
    <t>01.Locação e Gabarito</t>
  </si>
  <si>
    <t>02.Estacas</t>
  </si>
  <si>
    <t>03.Vigas Baldrames</t>
  </si>
  <si>
    <t>04.Instalações Enterradas</t>
  </si>
  <si>
    <t>05.Contrapiso</t>
  </si>
  <si>
    <t>06.Alvenaria Estrutural</t>
  </si>
  <si>
    <t>07.Estrutura Moldado in Loco</t>
  </si>
  <si>
    <t>08.Instalações</t>
  </si>
  <si>
    <t>09.Reboco Interno</t>
  </si>
  <si>
    <t xml:space="preserve">10.Shaft </t>
  </si>
  <si>
    <t>11.Impermeabilização do WC</t>
  </si>
  <si>
    <t>12.Cerâmica</t>
  </si>
  <si>
    <t>13.Gesso Liso</t>
  </si>
  <si>
    <t>14.Esquadria de Aluminio</t>
  </si>
  <si>
    <t>15.Fiação</t>
  </si>
  <si>
    <t>16.Forro</t>
  </si>
  <si>
    <t>17.Revestimento da Circulação</t>
  </si>
  <si>
    <t>18.Disjuntores e CD</t>
  </si>
  <si>
    <t>19.Pintura Interna - 1ªdmão</t>
  </si>
  <si>
    <t>20.Louças</t>
  </si>
  <si>
    <t>21.Portas de Madeira</t>
  </si>
  <si>
    <t>22.Esquadria de Ferro</t>
  </si>
  <si>
    <t>23.Piso Vinilico</t>
  </si>
  <si>
    <t>24.Metais</t>
  </si>
  <si>
    <t>25.Acabamentos Elétricos</t>
  </si>
  <si>
    <t>26.Pintura Final</t>
  </si>
  <si>
    <t>27.Complementação e Limpeza</t>
  </si>
  <si>
    <t>30.Telhado</t>
  </si>
  <si>
    <t>31.Algerosas + Rufos</t>
  </si>
  <si>
    <t>32.Reboco Externo</t>
  </si>
  <si>
    <t>33.Pintura Externa</t>
  </si>
  <si>
    <t xml:space="preserve">STATUS </t>
  </si>
  <si>
    <t>PLAN</t>
  </si>
  <si>
    <t>ATRASADO</t>
  </si>
  <si>
    <t>EXE</t>
  </si>
  <si>
    <t xml:space="preserve">EM ANDAMENTO </t>
  </si>
  <si>
    <t>EM ESPERA</t>
  </si>
  <si>
    <t>TORRE</t>
  </si>
  <si>
    <t>PROJEÇÃO DO FLUXO DE CAIXA</t>
  </si>
  <si>
    <t>ANÁLISE DE CUSTO PRESENTE</t>
  </si>
  <si>
    <t>ANÁLISE DE CUSTO FUTURA</t>
  </si>
  <si>
    <t>(Vários itens)</t>
  </si>
  <si>
    <t>Total</t>
  </si>
  <si>
    <t>10.Shaft  Total</t>
  </si>
  <si>
    <t>11.Impermeabilização do WC Total</t>
  </si>
  <si>
    <t>12.Cerâmica Total</t>
  </si>
  <si>
    <t>13.Gesso Liso Total</t>
  </si>
  <si>
    <t>14.Esquadria de Aluminio Total</t>
  </si>
  <si>
    <t>15.Fiação Total</t>
  </si>
  <si>
    <t>16.Forro Total</t>
  </si>
  <si>
    <t>17.Revestimento da Circulação Total</t>
  </si>
  <si>
    <t>18.Disjuntores e CD Total</t>
  </si>
  <si>
    <t>19.Pintura Interna - 1ªdmão Total</t>
  </si>
  <si>
    <t>20.Louças Total</t>
  </si>
  <si>
    <t>21.Portas de Madeira Total</t>
  </si>
  <si>
    <t>22.Esquadria de Ferro Total</t>
  </si>
  <si>
    <t>23.Piso Vinilico Total</t>
  </si>
  <si>
    <t>24.Metais Total</t>
  </si>
  <si>
    <t>26.Pintura Final Total</t>
  </si>
  <si>
    <t>27.Complementação e Limpeza Total</t>
  </si>
  <si>
    <t>32.Reboco Externo Total</t>
  </si>
  <si>
    <t>33.Pintura Externa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</si>
</sst>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  <numFmt numFmtId="165" formatCode="dd/mm/yy;@"/>
    <numFmt numFmtId="168" formatCode="0.0"/>
    <numFmt numFmtId="169" formatCode="d/m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5"/>
      <color theme="0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Calibri"/>
      <family val="2"/>
    </font>
    <font>
      <sz val="7"/>
      <color rgb="FF000000"/>
      <name val="Calibri"/>
      <family val="2"/>
    </font>
    <font>
      <sz val="7"/>
      <color theme="1"/>
      <name val="Calibri"/>
      <family val="2"/>
      <scheme val="minor"/>
    </font>
    <font>
      <sz val="14"/>
      <color rgb="FF000000"/>
      <name val="Calibri"/>
      <family val="2"/>
    </font>
    <font>
      <sz val="7"/>
      <color theme="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theme="1" tint="0.499984740745262"/>
      </bottom>
      <diagonal/>
    </border>
    <border>
      <left style="thin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theme="1" tint="0.499984740745262"/>
      </top>
      <bottom/>
      <diagonal/>
    </border>
    <border>
      <left style="thin">
        <color indexed="64"/>
      </left>
      <right/>
      <top style="thin">
        <color theme="1" tint="0.499984740745262"/>
      </top>
      <bottom/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2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65" fontId="0" fillId="2" borderId="0" xfId="0" applyNumberFormat="1" applyFill="1" applyAlignment="1">
      <alignment horizontal="center"/>
    </xf>
    <xf numFmtId="165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pivotButton="1"/>
    <xf numFmtId="0" fontId="0" fillId="0" borderId="0" xfId="0" applyAlignment="1">
      <alignment vertical="center"/>
    </xf>
    <xf numFmtId="0" fontId="0" fillId="3" borderId="0" xfId="0" applyFill="1"/>
    <xf numFmtId="0" fontId="0" fillId="4" borderId="0" xfId="0" applyFill="1"/>
    <xf numFmtId="1" fontId="4" fillId="4" borderId="0" xfId="1" applyNumberFormat="1" applyFont="1" applyFill="1" applyAlignment="1">
      <alignment vertical="center"/>
    </xf>
    <xf numFmtId="0" fontId="5" fillId="3" borderId="0" xfId="0" applyFont="1" applyFill="1"/>
    <xf numFmtId="9" fontId="4" fillId="4" borderId="0" xfId="0" applyNumberFormat="1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0" fillId="0" borderId="0" xfId="0" applyAlignment="1">
      <alignment textRotation="90"/>
    </xf>
    <xf numFmtId="0" fontId="6" fillId="0" borderId="0" xfId="0" applyFont="1" applyAlignment="1">
      <alignment vertical="center"/>
    </xf>
    <xf numFmtId="0" fontId="2" fillId="6" borderId="0" xfId="0" applyFont="1" applyFill="1" applyAlignment="1">
      <alignment horizontal="center"/>
    </xf>
    <xf numFmtId="14" fontId="2" fillId="6" borderId="0" xfId="0" applyNumberFormat="1" applyFont="1" applyFill="1" applyAlignment="1">
      <alignment horizontal="center" vertical="center"/>
    </xf>
    <xf numFmtId="169" fontId="8" fillId="0" borderId="3" xfId="0" applyNumberFormat="1" applyFont="1" applyBorder="1" applyAlignment="1">
      <alignment horizontal="center" vertical="center"/>
    </xf>
    <xf numFmtId="169" fontId="8" fillId="0" borderId="4" xfId="0" applyNumberFormat="1" applyFont="1" applyBorder="1" applyAlignment="1">
      <alignment horizontal="center" vertical="center"/>
    </xf>
    <xf numFmtId="169" fontId="8" fillId="0" borderId="5" xfId="0" applyNumberFormat="1" applyFont="1" applyBorder="1" applyAlignment="1">
      <alignment horizontal="center" vertical="center"/>
    </xf>
    <xf numFmtId="169" fontId="8" fillId="0" borderId="6" xfId="0" applyNumberFormat="1" applyFont="1" applyBorder="1" applyAlignment="1">
      <alignment horizontal="center" vertical="center"/>
    </xf>
    <xf numFmtId="0" fontId="0" fillId="7" borderId="0" xfId="0" applyFill="1" applyAlignment="1">
      <alignment vertical="center"/>
    </xf>
    <xf numFmtId="169" fontId="8" fillId="0" borderId="10" xfId="0" applyNumberFormat="1" applyFont="1" applyBorder="1" applyAlignment="1">
      <alignment horizontal="center" vertical="center"/>
    </xf>
    <xf numFmtId="169" fontId="8" fillId="0" borderId="11" xfId="0" applyNumberFormat="1" applyFont="1" applyBorder="1" applyAlignment="1">
      <alignment horizontal="center" vertical="center"/>
    </xf>
    <xf numFmtId="169" fontId="8" fillId="0" borderId="12" xfId="0" applyNumberFormat="1" applyFont="1" applyBorder="1" applyAlignment="1">
      <alignment horizontal="center" vertical="center"/>
    </xf>
    <xf numFmtId="169" fontId="8" fillId="0" borderId="13" xfId="0" applyNumberFormat="1" applyFont="1" applyBorder="1" applyAlignment="1">
      <alignment horizontal="center" vertical="center"/>
    </xf>
    <xf numFmtId="0" fontId="0" fillId="8" borderId="0" xfId="0" applyFill="1" applyAlignment="1">
      <alignment vertical="center"/>
    </xf>
    <xf numFmtId="169" fontId="8" fillId="0" borderId="15" xfId="0" applyNumberFormat="1" applyFont="1" applyBorder="1" applyAlignment="1">
      <alignment horizontal="center" vertical="center"/>
    </xf>
    <xf numFmtId="169" fontId="8" fillId="0" borderId="16" xfId="0" applyNumberFormat="1" applyFont="1" applyBorder="1" applyAlignment="1">
      <alignment horizontal="center" vertical="center"/>
    </xf>
    <xf numFmtId="169" fontId="8" fillId="0" borderId="17" xfId="0" applyNumberFormat="1" applyFont="1" applyBorder="1" applyAlignment="1">
      <alignment horizontal="center" vertical="center"/>
    </xf>
    <xf numFmtId="169" fontId="8" fillId="0" borderId="18" xfId="0" applyNumberFormat="1" applyFont="1" applyBorder="1" applyAlignment="1">
      <alignment horizontal="center" vertical="center"/>
    </xf>
    <xf numFmtId="0" fontId="0" fillId="9" borderId="0" xfId="0" applyFill="1" applyAlignment="1">
      <alignment vertical="center"/>
    </xf>
    <xf numFmtId="169" fontId="8" fillId="0" borderId="20" xfId="0" applyNumberFormat="1" applyFont="1" applyBorder="1" applyAlignment="1">
      <alignment horizontal="center" vertical="center"/>
    </xf>
    <xf numFmtId="169" fontId="8" fillId="0" borderId="21" xfId="0" applyNumberFormat="1" applyFont="1" applyBorder="1" applyAlignment="1">
      <alignment horizontal="center" vertical="center"/>
    </xf>
    <xf numFmtId="169" fontId="8" fillId="0" borderId="22" xfId="0" applyNumberFormat="1" applyFont="1" applyBorder="1" applyAlignment="1">
      <alignment horizontal="center" vertical="center"/>
    </xf>
    <xf numFmtId="169" fontId="8" fillId="0" borderId="23" xfId="0" applyNumberFormat="1" applyFont="1" applyBorder="1" applyAlignment="1">
      <alignment horizontal="center" vertical="center"/>
    </xf>
    <xf numFmtId="0" fontId="0" fillId="10" borderId="0" xfId="0" applyFill="1" applyAlignment="1">
      <alignment vertical="center"/>
    </xf>
    <xf numFmtId="169" fontId="8" fillId="0" borderId="26" xfId="0" applyNumberFormat="1" applyFont="1" applyBorder="1" applyAlignment="1">
      <alignment horizontal="center" vertical="center"/>
    </xf>
    <xf numFmtId="169" fontId="8" fillId="0" borderId="27" xfId="0" applyNumberFormat="1" applyFont="1" applyBorder="1" applyAlignment="1">
      <alignment horizontal="center" vertical="center"/>
    </xf>
    <xf numFmtId="169" fontId="8" fillId="0" borderId="28" xfId="0" applyNumberFormat="1" applyFont="1" applyBorder="1" applyAlignment="1">
      <alignment horizontal="center" vertical="center"/>
    </xf>
    <xf numFmtId="169" fontId="8" fillId="0" borderId="29" xfId="0" applyNumberFormat="1" applyFont="1" applyBorder="1" applyAlignment="1">
      <alignment horizontal="center" vertical="center"/>
    </xf>
    <xf numFmtId="0" fontId="9" fillId="0" borderId="0" xfId="0" applyFont="1" applyAlignment="1">
      <alignment textRotation="90"/>
    </xf>
    <xf numFmtId="0" fontId="8" fillId="0" borderId="0" xfId="0" applyFont="1" applyAlignment="1">
      <alignment vertical="center" textRotation="90"/>
    </xf>
    <xf numFmtId="0" fontId="8" fillId="4" borderId="35" xfId="0" applyFont="1" applyFill="1" applyBorder="1" applyAlignment="1">
      <alignment horizontal="center" vertical="center" textRotation="90"/>
    </xf>
    <xf numFmtId="0" fontId="8" fillId="4" borderId="36" xfId="0" applyFont="1" applyFill="1" applyBorder="1" applyAlignment="1">
      <alignment horizontal="center" vertical="center" textRotation="90"/>
    </xf>
    <xf numFmtId="0" fontId="8" fillId="4" borderId="37" xfId="0" applyFont="1" applyFill="1" applyBorder="1" applyAlignment="1">
      <alignment horizontal="center" vertical="center" textRotation="90"/>
    </xf>
    <xf numFmtId="0" fontId="8" fillId="4" borderId="38" xfId="0" applyFont="1" applyFill="1" applyBorder="1" applyAlignment="1">
      <alignment horizontal="center" vertical="center" textRotation="90"/>
    </xf>
    <xf numFmtId="0" fontId="8" fillId="4" borderId="39" xfId="0" applyFont="1" applyFill="1" applyBorder="1" applyAlignment="1">
      <alignment horizontal="center" vertical="center" textRotation="90"/>
    </xf>
    <xf numFmtId="0" fontId="9" fillId="0" borderId="0" xfId="0" applyFont="1" applyAlignment="1">
      <alignment vertical="center" textRotation="90"/>
    </xf>
    <xf numFmtId="0" fontId="0" fillId="0" borderId="0" xfId="0" applyFill="1"/>
    <xf numFmtId="44" fontId="0" fillId="0" borderId="0" xfId="2" applyFont="1" applyAlignment="1">
      <alignment horizontal="center"/>
    </xf>
    <xf numFmtId="0" fontId="0" fillId="0" borderId="0" xfId="0" pivotButton="1" applyAlignment="1">
      <alignment horizontal="center"/>
    </xf>
    <xf numFmtId="164" fontId="0" fillId="0" borderId="0" xfId="0" applyNumberFormat="1" applyAlignment="1">
      <alignment horizontal="center"/>
    </xf>
    <xf numFmtId="9" fontId="4" fillId="5" borderId="0" xfId="0" applyNumberFormat="1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textRotation="90"/>
    </xf>
    <xf numFmtId="0" fontId="3" fillId="0" borderId="8" xfId="0" applyFont="1" applyBorder="1" applyAlignment="1">
      <alignment horizontal="center" vertical="center" textRotation="90"/>
    </xf>
    <xf numFmtId="0" fontId="3" fillId="0" borderId="25" xfId="0" applyFont="1" applyBorder="1" applyAlignment="1">
      <alignment horizontal="center" vertical="center" textRotation="90"/>
    </xf>
    <xf numFmtId="0" fontId="7" fillId="0" borderId="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textRotation="90"/>
    </xf>
    <xf numFmtId="0" fontId="3" fillId="4" borderId="8" xfId="0" applyFont="1" applyFill="1" applyBorder="1" applyAlignment="1">
      <alignment horizontal="center" vertical="center" textRotation="90"/>
    </xf>
    <xf numFmtId="0" fontId="3" fillId="4" borderId="25" xfId="0" applyFont="1" applyFill="1" applyBorder="1" applyAlignment="1">
      <alignment horizontal="center" vertical="center" textRotation="90"/>
    </xf>
    <xf numFmtId="0" fontId="7" fillId="4" borderId="31" xfId="0" applyFont="1" applyFill="1" applyBorder="1" applyAlignment="1">
      <alignment horizontal="center" vertical="center"/>
    </xf>
    <xf numFmtId="0" fontId="7" fillId="4" borderId="32" xfId="0" applyFont="1" applyFill="1" applyBorder="1" applyAlignment="1">
      <alignment horizontal="center" vertical="center"/>
    </xf>
    <xf numFmtId="0" fontId="7" fillId="4" borderId="33" xfId="0" applyFont="1" applyFill="1" applyBorder="1" applyAlignment="1">
      <alignment horizontal="center" vertical="center"/>
    </xf>
    <xf numFmtId="0" fontId="7" fillId="4" borderId="34" xfId="0" applyFont="1" applyFill="1" applyBorder="1" applyAlignment="1">
      <alignment horizontal="center" vertical="center"/>
    </xf>
    <xf numFmtId="0" fontId="10" fillId="4" borderId="34" xfId="0" applyFont="1" applyFill="1" applyBorder="1" applyAlignment="1">
      <alignment horizontal="center" textRotation="90"/>
    </xf>
    <xf numFmtId="0" fontId="10" fillId="4" borderId="42" xfId="0" applyFont="1" applyFill="1" applyBorder="1" applyAlignment="1">
      <alignment horizontal="center" textRotation="90"/>
    </xf>
    <xf numFmtId="0" fontId="10" fillId="4" borderId="40" xfId="0" applyFont="1" applyFill="1" applyBorder="1" applyAlignment="1">
      <alignment horizontal="center" textRotation="90"/>
    </xf>
    <xf numFmtId="0" fontId="10" fillId="4" borderId="41" xfId="0" applyFont="1" applyFill="1" applyBorder="1" applyAlignment="1">
      <alignment horizontal="center" textRotation="90"/>
    </xf>
    <xf numFmtId="0" fontId="10" fillId="4" borderId="43" xfId="0" applyFont="1" applyFill="1" applyBorder="1" applyAlignment="1">
      <alignment horizontal="center" textRotation="90"/>
    </xf>
    <xf numFmtId="9" fontId="4" fillId="4" borderId="0" xfId="0" applyNumberFormat="1" applyFont="1" applyFill="1" applyAlignment="1">
      <alignment horizontal="center" vertical="center"/>
    </xf>
    <xf numFmtId="1" fontId="4" fillId="4" borderId="0" xfId="1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/>
    </xf>
    <xf numFmtId="44" fontId="4" fillId="5" borderId="44" xfId="0" applyNumberFormat="1" applyFont="1" applyFill="1" applyBorder="1" applyAlignment="1">
      <alignment horizontal="center" vertical="center"/>
    </xf>
    <xf numFmtId="9" fontId="4" fillId="5" borderId="45" xfId="0" applyNumberFormat="1" applyFont="1" applyFill="1" applyBorder="1" applyAlignment="1">
      <alignment horizontal="center" vertical="center"/>
    </xf>
    <xf numFmtId="9" fontId="4" fillId="5" borderId="46" xfId="0" applyNumberFormat="1" applyFont="1" applyFill="1" applyBorder="1" applyAlignment="1">
      <alignment horizontal="center" vertical="center"/>
    </xf>
    <xf numFmtId="9" fontId="4" fillId="5" borderId="47" xfId="0" applyNumberFormat="1" applyFont="1" applyFill="1" applyBorder="1" applyAlignment="1">
      <alignment horizontal="center" vertical="center"/>
    </xf>
    <xf numFmtId="9" fontId="4" fillId="5" borderId="0" xfId="0" applyNumberFormat="1" applyFont="1" applyFill="1" applyBorder="1" applyAlignment="1">
      <alignment horizontal="center" vertical="center"/>
    </xf>
    <xf numFmtId="9" fontId="4" fillId="5" borderId="48" xfId="0" applyNumberFormat="1" applyFont="1" applyFill="1" applyBorder="1" applyAlignment="1">
      <alignment horizontal="center" vertical="center"/>
    </xf>
    <xf numFmtId="9" fontId="4" fillId="5" borderId="49" xfId="0" applyNumberFormat="1" applyFont="1" applyFill="1" applyBorder="1" applyAlignment="1">
      <alignment horizontal="center" vertical="center"/>
    </xf>
    <xf numFmtId="9" fontId="4" fillId="5" borderId="50" xfId="0" applyNumberFormat="1" applyFont="1" applyFill="1" applyBorder="1" applyAlignment="1">
      <alignment horizontal="center" vertical="center"/>
    </xf>
    <xf numFmtId="9" fontId="4" fillId="5" borderId="51" xfId="0" applyNumberFormat="1" applyFont="1" applyFill="1" applyBorder="1" applyAlignment="1">
      <alignment horizontal="center" vertical="center"/>
    </xf>
    <xf numFmtId="44" fontId="4" fillId="5" borderId="0" xfId="0" applyNumberFormat="1" applyFont="1" applyFill="1" applyAlignment="1">
      <alignment horizontal="center" vertical="center"/>
    </xf>
    <xf numFmtId="2" fontId="4" fillId="5" borderId="44" xfId="3" applyNumberFormat="1" applyFont="1" applyFill="1" applyBorder="1" applyAlignment="1">
      <alignment horizontal="center" vertical="center"/>
    </xf>
    <xf numFmtId="2" fontId="4" fillId="5" borderId="45" xfId="3" applyNumberFormat="1" applyFont="1" applyFill="1" applyBorder="1" applyAlignment="1">
      <alignment horizontal="center" vertical="center"/>
    </xf>
    <xf numFmtId="2" fontId="4" fillId="5" borderId="46" xfId="3" applyNumberFormat="1" applyFont="1" applyFill="1" applyBorder="1" applyAlignment="1">
      <alignment horizontal="center" vertical="center"/>
    </xf>
    <xf numFmtId="2" fontId="4" fillId="5" borderId="47" xfId="3" applyNumberFormat="1" applyFont="1" applyFill="1" applyBorder="1" applyAlignment="1">
      <alignment horizontal="center" vertical="center"/>
    </xf>
    <xf numFmtId="2" fontId="4" fillId="5" borderId="0" xfId="3" applyNumberFormat="1" applyFont="1" applyFill="1" applyBorder="1" applyAlignment="1">
      <alignment horizontal="center" vertical="center"/>
    </xf>
    <xf numFmtId="2" fontId="4" fillId="5" borderId="48" xfId="3" applyNumberFormat="1" applyFont="1" applyFill="1" applyBorder="1" applyAlignment="1">
      <alignment horizontal="center" vertical="center"/>
    </xf>
    <xf numFmtId="2" fontId="4" fillId="5" borderId="49" xfId="3" applyNumberFormat="1" applyFont="1" applyFill="1" applyBorder="1" applyAlignment="1">
      <alignment horizontal="center" vertical="center"/>
    </xf>
    <xf numFmtId="2" fontId="4" fillId="5" borderId="50" xfId="3" applyNumberFormat="1" applyFont="1" applyFill="1" applyBorder="1" applyAlignment="1">
      <alignment horizontal="center" vertical="center"/>
    </xf>
    <xf numFmtId="2" fontId="4" fillId="5" borderId="51" xfId="3" applyNumberFormat="1" applyFont="1" applyFill="1" applyBorder="1" applyAlignment="1">
      <alignment horizontal="center" vertical="center"/>
    </xf>
    <xf numFmtId="169" fontId="11" fillId="0" borderId="4" xfId="0" applyNumberFormat="1" applyFont="1" applyBorder="1" applyAlignment="1">
      <alignment horizontal="center" vertical="center" textRotation="90"/>
    </xf>
    <xf numFmtId="169" fontId="11" fillId="0" borderId="5" xfId="0" applyNumberFormat="1" applyFont="1" applyBorder="1" applyAlignment="1">
      <alignment horizontal="center" vertical="center" textRotation="90"/>
    </xf>
    <xf numFmtId="169" fontId="11" fillId="0" borderId="6" xfId="0" applyNumberFormat="1" applyFont="1" applyBorder="1" applyAlignment="1">
      <alignment horizontal="center" vertical="center" textRotation="90"/>
    </xf>
    <xf numFmtId="169" fontId="11" fillId="0" borderId="7" xfId="0" applyNumberFormat="1" applyFont="1" applyBorder="1" applyAlignment="1">
      <alignment horizontal="center" vertical="center" textRotation="90"/>
    </xf>
    <xf numFmtId="169" fontId="11" fillId="0" borderId="21" xfId="0" applyNumberFormat="1" applyFont="1" applyBorder="1" applyAlignment="1">
      <alignment horizontal="center" vertical="center" textRotation="90"/>
    </xf>
    <xf numFmtId="169" fontId="11" fillId="0" borderId="22" xfId="0" applyNumberFormat="1" applyFont="1" applyBorder="1" applyAlignment="1">
      <alignment horizontal="center" vertical="center" textRotation="90"/>
    </xf>
    <xf numFmtId="169" fontId="11" fillId="0" borderId="23" xfId="0" applyNumberFormat="1" applyFont="1" applyBorder="1" applyAlignment="1">
      <alignment horizontal="center" vertical="center" textRotation="90"/>
    </xf>
    <xf numFmtId="169" fontId="11" fillId="0" borderId="24" xfId="0" applyNumberFormat="1" applyFont="1" applyBorder="1" applyAlignment="1">
      <alignment horizontal="center" vertical="center" textRotation="90"/>
    </xf>
    <xf numFmtId="169" fontId="11" fillId="0" borderId="16" xfId="0" applyNumberFormat="1" applyFont="1" applyBorder="1" applyAlignment="1">
      <alignment horizontal="center" vertical="center" textRotation="90"/>
    </xf>
    <xf numFmtId="169" fontId="11" fillId="0" borderId="17" xfId="0" applyNumberFormat="1" applyFont="1" applyBorder="1" applyAlignment="1">
      <alignment horizontal="center" vertical="center" textRotation="90"/>
    </xf>
    <xf numFmtId="169" fontId="11" fillId="0" borderId="18" xfId="0" applyNumberFormat="1" applyFont="1" applyBorder="1" applyAlignment="1">
      <alignment horizontal="center" vertical="center" textRotation="90"/>
    </xf>
    <xf numFmtId="169" fontId="11" fillId="0" borderId="19" xfId="0" applyNumberFormat="1" applyFont="1" applyBorder="1" applyAlignment="1">
      <alignment horizontal="center" vertical="center" textRotation="90"/>
    </xf>
    <xf numFmtId="169" fontId="11" fillId="0" borderId="27" xfId="0" applyNumberFormat="1" applyFont="1" applyBorder="1" applyAlignment="1">
      <alignment horizontal="center" vertical="center" textRotation="90"/>
    </xf>
    <xf numFmtId="169" fontId="11" fillId="0" borderId="28" xfId="0" applyNumberFormat="1" applyFont="1" applyBorder="1" applyAlignment="1">
      <alignment horizontal="center" vertical="center" textRotation="90"/>
    </xf>
    <xf numFmtId="169" fontId="11" fillId="0" borderId="29" xfId="0" applyNumberFormat="1" applyFont="1" applyBorder="1" applyAlignment="1">
      <alignment horizontal="center" vertical="center" textRotation="90"/>
    </xf>
    <xf numFmtId="169" fontId="11" fillId="0" borderId="30" xfId="0" applyNumberFormat="1" applyFont="1" applyBorder="1" applyAlignment="1">
      <alignment horizontal="center" vertical="center" textRotation="90"/>
    </xf>
    <xf numFmtId="169" fontId="11" fillId="0" borderId="16" xfId="0" applyNumberFormat="1" applyFont="1" applyFill="1" applyBorder="1" applyAlignment="1">
      <alignment horizontal="center" vertical="center" textRotation="90"/>
    </xf>
    <xf numFmtId="169" fontId="11" fillId="0" borderId="17" xfId="0" applyNumberFormat="1" applyFont="1" applyFill="1" applyBorder="1" applyAlignment="1">
      <alignment horizontal="center" vertical="center" textRotation="90"/>
    </xf>
    <xf numFmtId="169" fontId="11" fillId="0" borderId="18" xfId="0" applyNumberFormat="1" applyFont="1" applyFill="1" applyBorder="1" applyAlignment="1">
      <alignment horizontal="center" vertical="center" textRotation="90"/>
    </xf>
    <xf numFmtId="169" fontId="11" fillId="0" borderId="27" xfId="0" applyNumberFormat="1" applyFont="1" applyFill="1" applyBorder="1" applyAlignment="1">
      <alignment horizontal="center" vertical="center" textRotation="90"/>
    </xf>
    <xf numFmtId="169" fontId="11" fillId="0" borderId="28" xfId="0" applyNumberFormat="1" applyFont="1" applyFill="1" applyBorder="1" applyAlignment="1">
      <alignment horizontal="center" vertical="center" textRotation="90"/>
    </xf>
    <xf numFmtId="169" fontId="11" fillId="0" borderId="29" xfId="0" applyNumberFormat="1" applyFont="1" applyFill="1" applyBorder="1" applyAlignment="1">
      <alignment horizontal="center" vertical="center" textRotation="90"/>
    </xf>
    <xf numFmtId="169" fontId="11" fillId="0" borderId="21" xfId="0" applyNumberFormat="1" applyFont="1" applyFill="1" applyBorder="1" applyAlignment="1">
      <alignment horizontal="center" vertical="center" textRotation="90"/>
    </xf>
    <xf numFmtId="169" fontId="11" fillId="0" borderId="23" xfId="0" applyNumberFormat="1" applyFont="1" applyFill="1" applyBorder="1" applyAlignment="1">
      <alignment horizontal="center" vertical="center" textRotation="90"/>
    </xf>
    <xf numFmtId="169" fontId="11" fillId="0" borderId="22" xfId="0" applyNumberFormat="1" applyFont="1" applyFill="1" applyBorder="1" applyAlignment="1">
      <alignment horizontal="center" vertical="center" textRotation="90"/>
    </xf>
    <xf numFmtId="9" fontId="11" fillId="0" borderId="23" xfId="3" applyFont="1" applyFill="1" applyBorder="1" applyAlignment="1">
      <alignment horizontal="center" vertical="center" textRotation="90"/>
    </xf>
    <xf numFmtId="9" fontId="11" fillId="0" borderId="22" xfId="3" applyFont="1" applyFill="1" applyBorder="1" applyAlignment="1">
      <alignment horizontal="center" vertical="center" textRotation="90"/>
    </xf>
    <xf numFmtId="169" fontId="11" fillId="0" borderId="4" xfId="0" applyNumberFormat="1" applyFont="1" applyFill="1" applyBorder="1" applyAlignment="1">
      <alignment horizontal="center" vertical="center" textRotation="90"/>
    </xf>
    <xf numFmtId="169" fontId="11" fillId="0" borderId="5" xfId="0" applyNumberFormat="1" applyFont="1" applyFill="1" applyBorder="1" applyAlignment="1">
      <alignment horizontal="center" vertical="center" textRotation="90"/>
    </xf>
    <xf numFmtId="169" fontId="8" fillId="0" borderId="4" xfId="0" applyNumberFormat="1" applyFont="1" applyFill="1" applyBorder="1" applyAlignment="1">
      <alignment horizontal="center" vertical="center" textRotation="90"/>
    </xf>
    <xf numFmtId="169" fontId="8" fillId="0" borderId="6" xfId="0" applyNumberFormat="1" applyFont="1" applyFill="1" applyBorder="1" applyAlignment="1">
      <alignment horizontal="center" vertical="center" textRotation="90"/>
    </xf>
    <xf numFmtId="169" fontId="8" fillId="0" borderId="7" xfId="0" applyNumberFormat="1" applyFont="1" applyFill="1" applyBorder="1" applyAlignment="1">
      <alignment horizontal="center" vertical="center" textRotation="90"/>
    </xf>
    <xf numFmtId="169" fontId="8" fillId="0" borderId="11" xfId="0" applyNumberFormat="1" applyFont="1" applyFill="1" applyBorder="1" applyAlignment="1">
      <alignment horizontal="center" vertical="center" textRotation="90"/>
    </xf>
    <xf numFmtId="169" fontId="8" fillId="0" borderId="13" xfId="0" applyNumberFormat="1" applyFont="1" applyFill="1" applyBorder="1" applyAlignment="1">
      <alignment horizontal="center" vertical="center" textRotation="90"/>
    </xf>
    <xf numFmtId="169" fontId="8" fillId="0" borderId="14" xfId="0" applyNumberFormat="1" applyFont="1" applyFill="1" applyBorder="1" applyAlignment="1">
      <alignment horizontal="center" vertical="center" textRotation="90"/>
    </xf>
    <xf numFmtId="169" fontId="8" fillId="0" borderId="16" xfId="0" applyNumberFormat="1" applyFont="1" applyFill="1" applyBorder="1" applyAlignment="1">
      <alignment horizontal="center" vertical="center" textRotation="90"/>
    </xf>
    <xf numFmtId="169" fontId="8" fillId="0" borderId="18" xfId="0" applyNumberFormat="1" applyFont="1" applyFill="1" applyBorder="1" applyAlignment="1">
      <alignment horizontal="center" vertical="center" textRotation="90"/>
    </xf>
    <xf numFmtId="169" fontId="8" fillId="0" borderId="19" xfId="0" applyNumberFormat="1" applyFont="1" applyFill="1" applyBorder="1" applyAlignment="1">
      <alignment horizontal="center" vertical="center" textRotation="90"/>
    </xf>
    <xf numFmtId="169" fontId="8" fillId="0" borderId="21" xfId="0" applyNumberFormat="1" applyFont="1" applyFill="1" applyBorder="1" applyAlignment="1">
      <alignment horizontal="center" vertical="center" textRotation="90"/>
    </xf>
    <xf numFmtId="169" fontId="8" fillId="0" borderId="23" xfId="0" applyNumberFormat="1" applyFont="1" applyFill="1" applyBorder="1" applyAlignment="1">
      <alignment horizontal="center" vertical="center" textRotation="90"/>
    </xf>
    <xf numFmtId="169" fontId="8" fillId="0" borderId="24" xfId="0" applyNumberFormat="1" applyFont="1" applyFill="1" applyBorder="1" applyAlignment="1">
      <alignment horizontal="center" vertical="center" textRotation="90"/>
    </xf>
    <xf numFmtId="169" fontId="8" fillId="0" borderId="27" xfId="0" applyNumberFormat="1" applyFont="1" applyFill="1" applyBorder="1" applyAlignment="1">
      <alignment horizontal="center" vertical="center" textRotation="90"/>
    </xf>
    <xf numFmtId="169" fontId="8" fillId="0" borderId="29" xfId="0" applyNumberFormat="1" applyFont="1" applyFill="1" applyBorder="1" applyAlignment="1">
      <alignment horizontal="center" vertical="center" textRotation="90"/>
    </xf>
    <xf numFmtId="169" fontId="8" fillId="0" borderId="30" xfId="0" applyNumberFormat="1" applyFont="1" applyFill="1" applyBorder="1" applyAlignment="1">
      <alignment horizontal="center" vertical="center" textRotation="90"/>
    </xf>
  </cellXfs>
  <cellStyles count="4">
    <cellStyle name="Moeda" xfId="2" builtinId="4"/>
    <cellStyle name="Normal" xfId="0" builtinId="0"/>
    <cellStyle name="Porcentagem" xfId="3" builtinId="5"/>
    <cellStyle name="Vírgula" xfId="1" builtinId="3"/>
  </cellStyles>
  <dxfs count="57">
    <dxf>
      <font>
        <color theme="2" tint="-9.9948118533890809E-2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9.9948118533890809E-2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9.9948118533890809E-2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9.9948118533890809E-2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9.9948118533890809E-2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9.9948118533890809E-2"/>
      </font>
      <fill>
        <patternFill>
          <bgColor theme="0" tint="-0.24994659260841701"/>
        </patternFill>
      </fill>
    </dxf>
    <dxf>
      <fill>
        <patternFill>
          <bgColor theme="1" tint="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9.9948118533890809E-2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9.9948118533890809E-2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9.9948118533890809E-2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1" tint="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2" tint="-9.9948118533890809E-2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9.9948118533890809E-2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9.9948118533890809E-2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9.9948118533890809E-2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9.9948118533890809E-2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9.9948118533890809E-2"/>
      </font>
      <fill>
        <patternFill>
          <bgColor theme="0" tint="-0.24994659260841701"/>
        </patternFill>
      </fill>
    </dxf>
    <dxf>
      <fill>
        <patternFill>
          <bgColor theme="1" tint="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9.9948118533890809E-2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9.9948118533890809E-2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9.9948118533890809E-2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1" tint="0.34998626667073579"/>
        </patternFill>
      </fill>
    </dxf>
    <dxf>
      <font>
        <color rgb="FF9C0006"/>
      </font>
      <fill>
        <patternFill>
          <bgColor rgb="FFFFC7CE"/>
        </patternFill>
      </fill>
    </dxf>
    <dxf>
      <numFmt numFmtId="164" formatCode="_-[$R$-416]\ * #,##0.00_-;\-[$R$-416]\ * #,##0.00_-;_-[$R$-416]\ * &quot;-&quot;??_-;_-@_-"/>
    </dxf>
    <dxf>
      <numFmt numFmtId="164" formatCode="_-[$R$-416]\ * #,##0.00_-;\-[$R$-416]\ * #,##0.00_-;_-[$R$-416]\ * &quot;-&quot;??_-;_-@_-"/>
    </dxf>
    <dxf>
      <numFmt numFmtId="164" formatCode="_-[$R$-416]\ * #,##0.00_-;\-[$R$-416]\ * #,##0.00_-;_-[$R$-416]\ * &quot;-&quot;??_-;_-@_-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83777027871517"/>
          <c:y val="8.538928918163341E-2"/>
          <c:w val="0.81494544757721465"/>
          <c:h val="0.6944876534947018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CB4-4330-B9EB-F754B1C927C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199687328"/>
        <c:axId val="1199686912"/>
      </c:barChart>
      <c:catAx>
        <c:axId val="1199687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199686912"/>
        <c:crosses val="autoZero"/>
        <c:auto val="1"/>
        <c:lblAlgn val="ctr"/>
        <c:lblOffset val="100"/>
        <c:noMultiLvlLbl val="0"/>
      </c:catAx>
      <c:valAx>
        <c:axId val="1199686912"/>
        <c:scaling>
          <c:orientation val="minMax"/>
          <c:max val="1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199687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83777027871517"/>
          <c:y val="8.538928918163341E-2"/>
          <c:w val="0.81494544757721465"/>
          <c:h val="0.6944876534947018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B79-4329-B32B-D8CF2531D41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199687328"/>
        <c:axId val="1199686912"/>
      </c:barChart>
      <c:catAx>
        <c:axId val="1199687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199686912"/>
        <c:crosses val="autoZero"/>
        <c:auto val="1"/>
        <c:lblAlgn val="ctr"/>
        <c:lblOffset val="100"/>
        <c:noMultiLvlLbl val="0"/>
      </c:catAx>
      <c:valAx>
        <c:axId val="1199686912"/>
        <c:scaling>
          <c:orientation val="minMax"/>
          <c:max val="1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199687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Mensal - Desembolso</c:v>
          </c:tx>
          <c:spPr>
            <a:solidFill>
              <a:schemeClr val="accent6">
                <a:lumMod val="40000"/>
                <a:lumOff val="60000"/>
              </a:schemeClr>
            </a:solidFill>
            <a:ln>
              <a:solidFill>
                <a:srgbClr val="3DB196"/>
              </a:solidFill>
            </a:ln>
            <a:effectLst/>
          </c:spPr>
          <c:invertIfNegative val="0"/>
          <c:cat>
            <c:numRef>
              <c:f>'[1]FLUXO -planejado (2)'!$A$2:$A$26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cat>
          <c:val>
            <c:numRef>
              <c:f>'[1]FLUXO -planejado (2)'!$K$2:$K$26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AC-4D4C-89CC-361409ED298D}"/>
            </c:ext>
          </c:extLst>
        </c:ser>
        <c:ser>
          <c:idx val="2"/>
          <c:order val="2"/>
          <c:tx>
            <c:v>Mensal - Projeção</c:v>
          </c:tx>
          <c:spPr>
            <a:solidFill>
              <a:srgbClr val="3DB196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'[1]FLUXO -planejado (2)'!$L$2:$L$27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AC-4D4C-89CC-361409ED2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8382896"/>
        <c:axId val="1018380272"/>
      </c:barChart>
      <c:lineChart>
        <c:grouping val="standard"/>
        <c:varyColors val="0"/>
        <c:ser>
          <c:idx val="1"/>
          <c:order val="1"/>
          <c:tx>
            <c:v>Acumulado - Desembolso</c:v>
          </c:tx>
          <c:spPr>
            <a:ln w="28575" cap="rnd">
              <a:solidFill>
                <a:sysClr val="windowText" lastClr="00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'[1]FLUXO -planejado (2)'!$A$2:$A$26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cat>
          <c:val>
            <c:numRef>
              <c:f>'[1]FLUXO -planejado (2)'!$M$2:$M$26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AC-4D4C-89CC-361409ED298D}"/>
            </c:ext>
          </c:extLst>
        </c:ser>
        <c:ser>
          <c:idx val="3"/>
          <c:order val="3"/>
          <c:tx>
            <c:v>Acumulado Projeção</c:v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'[1]FLUXO -planejado (2)'!$N$2:$N$27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BAC-4D4C-89CC-361409ED298D}"/>
            </c:ext>
          </c:extLst>
        </c:ser>
        <c:ser>
          <c:idx val="4"/>
          <c:order val="4"/>
          <c:tx>
            <c:v>Orçamento Inicial</c:v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val>
            <c:numRef>
              <c:f>'[1]FLUXO -planejado (2)'!$O$2:$O$27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BAC-4D4C-89CC-361409ED2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200720"/>
        <c:axId val="878204328"/>
      </c:lineChart>
      <c:catAx>
        <c:axId val="1018382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/>
                <a:ea typeface="+mn-ea"/>
                <a:cs typeface="+mn-cs"/>
              </a:defRPr>
            </a:pPr>
            <a:endParaRPr lang="pt-BR"/>
          </a:p>
        </c:txPr>
        <c:crossAx val="1018380272"/>
        <c:crosses val="autoZero"/>
        <c:auto val="1"/>
        <c:lblAlgn val="ctr"/>
        <c:lblOffset val="100"/>
        <c:noMultiLvlLbl val="0"/>
      </c:catAx>
      <c:valAx>
        <c:axId val="1018380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"/>
                <a:ea typeface="+mn-ea"/>
                <a:cs typeface="+mn-cs"/>
              </a:defRPr>
            </a:pPr>
            <a:endParaRPr lang="pt-BR"/>
          </a:p>
        </c:txPr>
        <c:crossAx val="1018382896"/>
        <c:crosses val="autoZero"/>
        <c:crossBetween val="between"/>
      </c:valAx>
      <c:valAx>
        <c:axId val="87820432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"/>
                <a:ea typeface="+mn-ea"/>
                <a:cs typeface="+mn-cs"/>
              </a:defRPr>
            </a:pPr>
            <a:endParaRPr lang="pt-BR"/>
          </a:p>
        </c:txPr>
        <c:crossAx val="878200720"/>
        <c:crosses val="max"/>
        <c:crossBetween val="between"/>
      </c:valAx>
      <c:catAx>
        <c:axId val="878200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78204328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RoBOTO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100853</xdr:colOff>
      <xdr:row>3</xdr:row>
      <xdr:rowOff>100853</xdr:rowOff>
    </xdr:from>
    <xdr:to>
      <xdr:col>5</xdr:col>
      <xdr:colOff>490976</xdr:colOff>
      <xdr:row>4</xdr:row>
      <xdr:rowOff>187352</xdr:rowOff>
    </xdr:to>
    <xdr:sp macro="" textlink="">
      <xdr:nvSpPr>
        <xdr:cNvPr id="19" name="CaixaDeTexto 35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SpPr txBox="1"/>
      </xdr:nvSpPr>
      <xdr:spPr>
        <a:xfrm>
          <a:off x="1311088" y="728382"/>
          <a:ext cx="2205476" cy="27699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Source Sans Pro Black" panose="020B0803030403020204" pitchFamily="34" charset="0"/>
              <a:ea typeface="Source Sans Pro Light" panose="020B0403030403020204" pitchFamily="34" charset="0"/>
              <a:cs typeface="+mn-cs"/>
            </a:rPr>
            <a:t>Avanço Físico Executado</a:t>
          </a:r>
        </a:p>
      </xdr:txBody>
    </xdr:sp>
    <xdr:clientData/>
  </xdr:twoCellAnchor>
  <xdr:twoCellAnchor>
    <xdr:from>
      <xdr:col>1</xdr:col>
      <xdr:colOff>535782</xdr:colOff>
      <xdr:row>8</xdr:row>
      <xdr:rowOff>129805</xdr:rowOff>
    </xdr:from>
    <xdr:to>
      <xdr:col>6</xdr:col>
      <xdr:colOff>0</xdr:colOff>
      <xdr:row>10</xdr:row>
      <xdr:rowOff>10777</xdr:rowOff>
    </xdr:to>
    <xdr:sp macro="" textlink="">
      <xdr:nvSpPr>
        <xdr:cNvPr id="21" name="CaixaDeTexto 63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SpPr txBox="1"/>
      </xdr:nvSpPr>
      <xdr:spPr>
        <a:xfrm>
          <a:off x="1143001" y="1725243"/>
          <a:ext cx="2500312" cy="28578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Source Sans Pro Black" panose="020B0803030403020204" pitchFamily="34" charset="0"/>
              <a:ea typeface="Source Sans Pro Light" panose="020B0403030403020204" pitchFamily="34" charset="0"/>
              <a:cs typeface="+mn-cs"/>
            </a:rPr>
            <a:t>Avanço Financeiro Executado</a:t>
          </a:r>
        </a:p>
      </xdr:txBody>
    </xdr:sp>
    <xdr:clientData/>
  </xdr:twoCellAnchor>
  <xdr:twoCellAnchor>
    <xdr:from>
      <xdr:col>6</xdr:col>
      <xdr:colOff>403412</xdr:colOff>
      <xdr:row>15</xdr:row>
      <xdr:rowOff>123267</xdr:rowOff>
    </xdr:from>
    <xdr:to>
      <xdr:col>11</xdr:col>
      <xdr:colOff>168089</xdr:colOff>
      <xdr:row>25</xdr:row>
      <xdr:rowOff>67237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544045</xdr:colOff>
      <xdr:row>13</xdr:row>
      <xdr:rowOff>148478</xdr:rowOff>
    </xdr:from>
    <xdr:to>
      <xdr:col>11</xdr:col>
      <xdr:colOff>331133</xdr:colOff>
      <xdr:row>16</xdr:row>
      <xdr:rowOff>67418</xdr:rowOff>
    </xdr:to>
    <xdr:sp macro="" textlink="">
      <xdr:nvSpPr>
        <xdr:cNvPr id="24" name="CaixaDeTexto 44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SpPr txBox="1"/>
      </xdr:nvSpPr>
      <xdr:spPr>
        <a:xfrm>
          <a:off x="4201645" y="2729753"/>
          <a:ext cx="2835088" cy="49044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Source Sans Pro Black" panose="020B0803030403020204" pitchFamily="34" charset="0"/>
              <a:ea typeface="Source Sans Pro Light" panose="020B0403030403020204" pitchFamily="34" charset="0"/>
              <a:cs typeface="+mn-cs"/>
            </a:rPr>
            <a:t>Desembolso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Source Sans Pro Black" panose="020B0803030403020204" pitchFamily="34" charset="0"/>
              <a:ea typeface="Source Sans Pro Light" panose="020B0403030403020204" pitchFamily="34" charset="0"/>
              <a:cs typeface="+mn-cs"/>
            </a:rPr>
            <a:t>Agregado x  Executado</a:t>
          </a:r>
        </a:p>
      </xdr:txBody>
    </xdr:sp>
    <xdr:clientData/>
  </xdr:twoCellAnchor>
  <xdr:twoCellAnchor>
    <xdr:from>
      <xdr:col>1</xdr:col>
      <xdr:colOff>324970</xdr:colOff>
      <xdr:row>15</xdr:row>
      <xdr:rowOff>56029</xdr:rowOff>
    </xdr:from>
    <xdr:to>
      <xdr:col>6</xdr:col>
      <xdr:colOff>156881</xdr:colOff>
      <xdr:row>25</xdr:row>
      <xdr:rowOff>67235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201706</xdr:colOff>
      <xdr:row>14</xdr:row>
      <xdr:rowOff>22410</xdr:rowOff>
    </xdr:from>
    <xdr:to>
      <xdr:col>5</xdr:col>
      <xdr:colOff>591829</xdr:colOff>
      <xdr:row>15</xdr:row>
      <xdr:rowOff>120644</xdr:rowOff>
    </xdr:to>
    <xdr:sp macro="" textlink="">
      <xdr:nvSpPr>
        <xdr:cNvPr id="26" name="CaixaDeTexto 34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SpPr txBox="1"/>
      </xdr:nvSpPr>
      <xdr:spPr>
        <a:xfrm>
          <a:off x="1411941" y="2801469"/>
          <a:ext cx="2205476" cy="28873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Source Sans Pro Black" panose="020B0803030403020204" pitchFamily="34" charset="0"/>
              <a:ea typeface="Source Sans Pro Light" panose="020B0403030403020204" pitchFamily="34" charset="0"/>
              <a:cs typeface="+mn-cs"/>
            </a:rPr>
            <a:t>Avanço Executado</a:t>
          </a:r>
          <a:br>
            <a:rPr kumimoji="0" lang="pt-BR" sz="12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Source Sans Pro Black" panose="020B0803030403020204" pitchFamily="34" charset="0"/>
              <a:ea typeface="Source Sans Pro Light" panose="020B0403030403020204" pitchFamily="34" charset="0"/>
              <a:cs typeface="+mn-cs"/>
            </a:rPr>
          </a:br>
          <a:r>
            <a:rPr kumimoji="0" lang="pt-BR" sz="12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Source Sans Pro Black" panose="020B0803030403020204" pitchFamily="34" charset="0"/>
              <a:ea typeface="Source Sans Pro Light" panose="020B0403030403020204" pitchFamily="34" charset="0"/>
              <a:cs typeface="+mn-cs"/>
            </a:rPr>
            <a:t>Físico  x Financeiro</a:t>
          </a:r>
        </a:p>
      </xdr:txBody>
    </xdr:sp>
    <xdr:clientData/>
  </xdr:twoCellAnchor>
  <xdr:twoCellAnchor>
    <xdr:from>
      <xdr:col>7</xdr:col>
      <xdr:colOff>98750</xdr:colOff>
      <xdr:row>8</xdr:row>
      <xdr:rowOff>146377</xdr:rowOff>
    </xdr:from>
    <xdr:to>
      <xdr:col>10</xdr:col>
      <xdr:colOff>488874</xdr:colOff>
      <xdr:row>10</xdr:row>
      <xdr:rowOff>27349</xdr:rowOff>
    </xdr:to>
    <xdr:sp macro="" textlink="">
      <xdr:nvSpPr>
        <xdr:cNvPr id="27" name="CaixaDeTexto 39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SpPr txBox="1"/>
      </xdr:nvSpPr>
      <xdr:spPr>
        <a:xfrm>
          <a:off x="4349281" y="1741815"/>
          <a:ext cx="2211781" cy="28578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Source Sans Pro Black" panose="020B0803030403020204" pitchFamily="34" charset="0"/>
              <a:ea typeface="Source Sans Pro Light" panose="020B0403030403020204" pitchFamily="34" charset="0"/>
              <a:cs typeface="+mn-cs"/>
            </a:rPr>
            <a:t>Avanço Financeiro Agregado</a:t>
          </a:r>
        </a:p>
      </xdr:txBody>
    </xdr:sp>
    <xdr:clientData/>
  </xdr:twoCellAnchor>
  <xdr:twoCellAnchor>
    <xdr:from>
      <xdr:col>12</xdr:col>
      <xdr:colOff>33618</xdr:colOff>
      <xdr:row>3</xdr:row>
      <xdr:rowOff>123265</xdr:rowOff>
    </xdr:from>
    <xdr:to>
      <xdr:col>16</xdr:col>
      <xdr:colOff>0</xdr:colOff>
      <xdr:row>5</xdr:row>
      <xdr:rowOff>28049</xdr:rowOff>
    </xdr:to>
    <xdr:sp macro="" textlink="">
      <xdr:nvSpPr>
        <xdr:cNvPr id="35" name="CaixaDeTexto 55">
          <a:extLst>
            <a:ext uri="{FF2B5EF4-FFF2-40B4-BE49-F238E27FC236}">
              <a16:creationId xmlns:a16="http://schemas.microsoft.com/office/drawing/2014/main" id="{00000000-0008-0000-0A00-000023000000}"/>
            </a:ext>
          </a:extLst>
        </xdr:cNvPr>
        <xdr:cNvSpPr txBox="1"/>
      </xdr:nvSpPr>
      <xdr:spPr>
        <a:xfrm>
          <a:off x="7295030" y="750794"/>
          <a:ext cx="2386852" cy="28578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Source Sans Pro Black" panose="020B0803030403020204" pitchFamily="34" charset="0"/>
              <a:ea typeface="Source Sans Pro Light" panose="020B0403030403020204" pitchFamily="34" charset="0"/>
              <a:cs typeface="+mn-cs"/>
            </a:rPr>
            <a:t>Indicador de Custo</a:t>
          </a:r>
        </a:p>
      </xdr:txBody>
    </xdr:sp>
    <xdr:clientData/>
  </xdr:twoCellAnchor>
  <xdr:twoCellAnchor>
    <xdr:from>
      <xdr:col>1</xdr:col>
      <xdr:colOff>112058</xdr:colOff>
      <xdr:row>30</xdr:row>
      <xdr:rowOff>179295</xdr:rowOff>
    </xdr:from>
    <xdr:to>
      <xdr:col>23</xdr:col>
      <xdr:colOff>493059</xdr:colOff>
      <xdr:row>41</xdr:row>
      <xdr:rowOff>11207</xdr:rowOff>
    </xdr:to>
    <xdr:graphicFrame macro="">
      <xdr:nvGraphicFramePr>
        <xdr:cNvPr id="36" name="Gráfico 35">
          <a:extLst>
            <a:ext uri="{FF2B5EF4-FFF2-40B4-BE49-F238E27FC236}">
              <a16:creationId xmlns:a16="http://schemas.microsoft.com/office/drawing/2014/main" id="{00000000-0008-0000-0A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235324</xdr:colOff>
      <xdr:row>16</xdr:row>
      <xdr:rowOff>11205</xdr:rowOff>
    </xdr:from>
    <xdr:to>
      <xdr:col>16</xdr:col>
      <xdr:colOff>179295</xdr:colOff>
      <xdr:row>24</xdr:row>
      <xdr:rowOff>100852</xdr:rowOff>
    </xdr:to>
    <xdr:pic>
      <xdr:nvPicPr>
        <xdr:cNvPr id="37" name="Imagem 36">
          <a:extLst>
            <a:ext uri="{FF2B5EF4-FFF2-40B4-BE49-F238E27FC236}">
              <a16:creationId xmlns:a16="http://schemas.microsoft.com/office/drawing/2014/main" id="{00000000-0008-0000-0A00-000025000000}"/>
            </a:ext>
          </a:extLst>
        </xdr:cNvPr>
        <xdr:cNvPicPr/>
      </xdr:nvPicPr>
      <xdr:blipFill rotWithShape="1">
        <a:blip xmlns:r="http://schemas.openxmlformats.org/officeDocument/2006/relationships" r:embed="rId4"/>
        <a:srcRect t="10638"/>
        <a:stretch/>
      </xdr:blipFill>
      <xdr:spPr>
        <a:xfrm>
          <a:off x="6891618" y="3171264"/>
          <a:ext cx="2969559" cy="1613647"/>
        </a:xfrm>
        <a:prstGeom prst="rect">
          <a:avLst/>
        </a:prstGeom>
      </xdr:spPr>
    </xdr:pic>
    <xdr:clientData/>
  </xdr:twoCellAnchor>
  <xdr:twoCellAnchor editAs="oneCell">
    <xdr:from>
      <xdr:col>18</xdr:col>
      <xdr:colOff>246529</xdr:colOff>
      <xdr:row>16</xdr:row>
      <xdr:rowOff>112061</xdr:rowOff>
    </xdr:from>
    <xdr:to>
      <xdr:col>23</xdr:col>
      <xdr:colOff>336177</xdr:colOff>
      <xdr:row>24</xdr:row>
      <xdr:rowOff>147725</xdr:rowOff>
    </xdr:to>
    <xdr:pic>
      <xdr:nvPicPr>
        <xdr:cNvPr id="38" name="Imagem 37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PicPr/>
      </xdr:nvPicPr>
      <xdr:blipFill rotWithShape="1">
        <a:blip xmlns:r="http://schemas.openxmlformats.org/officeDocument/2006/relationships" r:embed="rId5"/>
        <a:srcRect t="10638"/>
        <a:stretch/>
      </xdr:blipFill>
      <xdr:spPr>
        <a:xfrm>
          <a:off x="10544735" y="3272120"/>
          <a:ext cx="3115236" cy="1559664"/>
        </a:xfrm>
        <a:prstGeom prst="rect">
          <a:avLst/>
        </a:prstGeom>
      </xdr:spPr>
    </xdr:pic>
    <xdr:clientData/>
  </xdr:twoCellAnchor>
  <xdr:twoCellAnchor>
    <xdr:from>
      <xdr:col>7</xdr:col>
      <xdr:colOff>-1</xdr:colOff>
      <xdr:row>3</xdr:row>
      <xdr:rowOff>118781</xdr:rowOff>
    </xdr:from>
    <xdr:to>
      <xdr:col>11</xdr:col>
      <xdr:colOff>27051</xdr:colOff>
      <xdr:row>5</xdr:row>
      <xdr:rowOff>44822</xdr:rowOff>
    </xdr:to>
    <xdr:sp macro="" textlink="">
      <xdr:nvSpPr>
        <xdr:cNvPr id="39" name="CaixaDeTexto 39">
          <a:extLst>
            <a:ext uri="{FF2B5EF4-FFF2-40B4-BE49-F238E27FC236}">
              <a16:creationId xmlns:a16="http://schemas.microsoft.com/office/drawing/2014/main" id="{00000000-0008-0000-0A00-000027000000}"/>
            </a:ext>
          </a:extLst>
        </xdr:cNvPr>
        <xdr:cNvSpPr txBox="1"/>
      </xdr:nvSpPr>
      <xdr:spPr>
        <a:xfrm>
          <a:off x="4235823" y="746310"/>
          <a:ext cx="2447522" cy="30704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Source Sans Pro Black" panose="020B0803030403020204" pitchFamily="34" charset="0"/>
              <a:ea typeface="Source Sans Pro Light" panose="020B0403030403020204" pitchFamily="34" charset="0"/>
              <a:cs typeface="+mn-cs"/>
            </a:rPr>
            <a:t>Desembolso (CUSTO) Acumulado</a:t>
          </a:r>
        </a:p>
      </xdr:txBody>
    </xdr:sp>
    <xdr:clientData/>
  </xdr:twoCellAnchor>
  <xdr:twoCellAnchor>
    <xdr:from>
      <xdr:col>12</xdr:col>
      <xdr:colOff>36837</xdr:colOff>
      <xdr:row>8</xdr:row>
      <xdr:rowOff>132089</xdr:rowOff>
    </xdr:from>
    <xdr:to>
      <xdr:col>15</xdr:col>
      <xdr:colOff>426962</xdr:colOff>
      <xdr:row>10</xdr:row>
      <xdr:rowOff>13061</xdr:rowOff>
    </xdr:to>
    <xdr:sp macro="" textlink="">
      <xdr:nvSpPr>
        <xdr:cNvPr id="40" name="CaixaDeTexto 39">
          <a:extLst>
            <a:ext uri="{FF2B5EF4-FFF2-40B4-BE49-F238E27FC236}">
              <a16:creationId xmlns:a16="http://schemas.microsoft.com/office/drawing/2014/main" id="{00000000-0008-0000-0A00-000028000000}"/>
            </a:ext>
          </a:extLst>
        </xdr:cNvPr>
        <xdr:cNvSpPr txBox="1"/>
      </xdr:nvSpPr>
      <xdr:spPr>
        <a:xfrm>
          <a:off x="7323462" y="1727527"/>
          <a:ext cx="2211781" cy="28578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Source Sans Pro Black" panose="020B0803030403020204" pitchFamily="34" charset="0"/>
              <a:ea typeface="Source Sans Pro Light" panose="020B0403030403020204" pitchFamily="34" charset="0"/>
              <a:cs typeface="+mn-cs"/>
            </a:rPr>
            <a:t>(R$) Desvio de Custo </a:t>
          </a:r>
        </a:p>
      </xdr:txBody>
    </xdr:sp>
    <xdr:clientData/>
  </xdr:twoCellAnchor>
  <xdr:twoCellAnchor>
    <xdr:from>
      <xdr:col>19</xdr:col>
      <xdr:colOff>44123</xdr:colOff>
      <xdr:row>3</xdr:row>
      <xdr:rowOff>107857</xdr:rowOff>
    </xdr:from>
    <xdr:to>
      <xdr:col>23</xdr:col>
      <xdr:colOff>10505</xdr:colOff>
      <xdr:row>5</xdr:row>
      <xdr:rowOff>12641</xdr:rowOff>
    </xdr:to>
    <xdr:sp macro="" textlink="">
      <xdr:nvSpPr>
        <xdr:cNvPr id="41" name="CaixaDeTexto 55">
          <a:extLst>
            <a:ext uri="{FF2B5EF4-FFF2-40B4-BE49-F238E27FC236}">
              <a16:creationId xmlns:a16="http://schemas.microsoft.com/office/drawing/2014/main" id="{00000000-0008-0000-0A00-000029000000}"/>
            </a:ext>
          </a:extLst>
        </xdr:cNvPr>
        <xdr:cNvSpPr txBox="1"/>
      </xdr:nvSpPr>
      <xdr:spPr>
        <a:xfrm>
          <a:off x="10985967" y="738888"/>
          <a:ext cx="2395257" cy="28578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Source Sans Pro Black" panose="020B0803030403020204" pitchFamily="34" charset="0"/>
              <a:ea typeface="Source Sans Pro Light" panose="020B0403030403020204" pitchFamily="34" charset="0"/>
              <a:cs typeface="+mn-cs"/>
            </a:rPr>
            <a:t>Indicador de Custo</a:t>
          </a:r>
        </a:p>
      </xdr:txBody>
    </xdr:sp>
    <xdr:clientData/>
  </xdr:twoCellAnchor>
  <xdr:twoCellAnchor>
    <xdr:from>
      <xdr:col>19</xdr:col>
      <xdr:colOff>58268</xdr:colOff>
      <xdr:row>8</xdr:row>
      <xdr:rowOff>129708</xdr:rowOff>
    </xdr:from>
    <xdr:to>
      <xdr:col>22</xdr:col>
      <xdr:colOff>448393</xdr:colOff>
      <xdr:row>10</xdr:row>
      <xdr:rowOff>10680</xdr:rowOff>
    </xdr:to>
    <xdr:sp macro="" textlink="">
      <xdr:nvSpPr>
        <xdr:cNvPr id="42" name="CaixaDeTexto 41">
          <a:extLst>
            <a:ext uri="{FF2B5EF4-FFF2-40B4-BE49-F238E27FC236}">
              <a16:creationId xmlns:a16="http://schemas.microsoft.com/office/drawing/2014/main" id="{00000000-0008-0000-0A00-00002A000000}"/>
            </a:ext>
          </a:extLst>
        </xdr:cNvPr>
        <xdr:cNvSpPr txBox="1"/>
      </xdr:nvSpPr>
      <xdr:spPr>
        <a:xfrm>
          <a:off x="11000112" y="1725146"/>
          <a:ext cx="2211781" cy="28578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Source Sans Pro Black" panose="020B0803030403020204" pitchFamily="34" charset="0"/>
              <a:ea typeface="Source Sans Pro Light" panose="020B0403030403020204" pitchFamily="34" charset="0"/>
              <a:cs typeface="+mn-cs"/>
            </a:rPr>
            <a:t>(R$) Desvio de Custo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LUXO%20-planejado%20(2)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XO -planejado (2)"/>
    </sheetNames>
    <sheetDataSet>
      <sheetData sheetId="0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atacha Sauer" refreshedDate="44461.688485069448" createdVersion="7" refreshedVersion="7" minRefreshableVersion="3" recordCount="125" xr:uid="{A1F1CB4A-5A87-4094-BC6E-66BD8EF13616}">
  <cacheSource type="worksheet">
    <worksheetSource ref="A1:AM126" sheet="BASE DE DADOS"/>
  </cacheSource>
  <cacheFields count="35">
    <cacheField name="Código" numFmtId="0">
      <sharedItems containsBlank="1" containsMixedTypes="1" containsNumber="1" containsInteger="1" minValue="1" maxValue="3"/>
    </cacheField>
    <cacheField name="Nome" numFmtId="0">
      <sharedItems containsBlank="1"/>
    </cacheField>
    <cacheField name="Nome 2" numFmtId="0">
      <sharedItems containsBlank="1" count="34">
        <m/>
        <s v="01.Locação e Gabarito"/>
        <s v="02.Estacas"/>
        <s v="03.Vigas Baldrames"/>
        <s v="04.Instalações Enterradas"/>
        <s v="05.Contrapiso"/>
        <s v="06.Alvenaria Estrutural"/>
        <s v="07.Estrutura Moldado in Loco"/>
        <s v="08.Instalações"/>
        <s v="09.Reboco Interno"/>
        <s v="10.Shaft "/>
        <s v="11.Impermeabilização do WC"/>
        <s v="12.Cerâmica"/>
        <s v="13.Gesso Liso"/>
        <s v="14.Esquadria de Aluminio"/>
        <s v="15.Fiação"/>
        <s v="16.Forro"/>
        <s v="17.Revestimento da Circulação"/>
        <s v="18.Disjuntores e CD"/>
        <s v="19.Pintura Interna - 1ªdmão"/>
        <s v="20.Louças"/>
        <s v="21.Portas de Madeira"/>
        <s v="22.Esquadria de Ferro"/>
        <s v="23.Piso Vinilico"/>
        <s v="24.Metais"/>
        <s v="25.Acabamentos Elétricos"/>
        <s v="26.Pintura Final"/>
        <s v="27.Complementação e Limpeza"/>
        <s v="28.Instalações Cob"/>
        <s v="29.Impermeabilização do Telhado"/>
        <s v="30.Telhado"/>
        <s v="31.Algerosas + Rufos"/>
        <s v="32.Reboco Externo"/>
        <s v="33.Pintura Externa"/>
      </sharedItems>
    </cacheField>
    <cacheField name="código2" numFmtId="0">
      <sharedItems containsBlank="1"/>
    </cacheField>
    <cacheField name="Macro Etapa" numFmtId="0">
      <sharedItems containsBlank="1" count="2">
        <m/>
        <s v="GERAL"/>
      </sharedItems>
    </cacheField>
    <cacheField name="Rede" numFmtId="0">
      <sharedItems containsBlank="1"/>
    </cacheField>
    <cacheField name="Duração" numFmtId="168">
      <sharedItems containsString="0" containsBlank="1" containsNumber="1" containsInteger="1" minValue="2" maxValue="185"/>
    </cacheField>
    <cacheField name="Planej. Inicial" numFmtId="14">
      <sharedItems containsNonDate="0" containsDate="1" containsString="0" containsBlank="1" minDate="2021-08-16T00:00:00" maxDate="2022-04-28T00:00:00"/>
    </cacheField>
    <cacheField name="Planej. Final" numFmtId="14">
      <sharedItems containsNonDate="0" containsDate="1" containsString="0" containsBlank="1" minDate="2021-08-20T00:00:00" maxDate="2022-04-30T00:00:00"/>
    </cacheField>
    <cacheField name="Início" numFmtId="0">
      <sharedItems containsNonDate="0" containsDate="1" containsString="0" containsBlank="1" minDate="2021-08-16T00:00:00" maxDate="2021-12-30T00:00:00"/>
    </cacheField>
    <cacheField name="Fim" numFmtId="0">
      <sharedItems containsNonDate="0" containsDate="1" containsString="0" containsBlank="1" minDate="2021-08-20T00:00:00" maxDate="2021-12-25T00:00:00"/>
    </cacheField>
    <cacheField name=" Custo " numFmtId="0">
      <sharedItems containsString="0" containsBlank="1" containsNumber="1" minValue="0" maxValue="96851.74"/>
    </cacheField>
    <cacheField name="Custo M.O" numFmtId="0">
      <sharedItems containsString="0" containsBlank="1" containsNumber="1" containsInteger="1" minValue="0" maxValue="0"/>
    </cacheField>
    <cacheField name="Equipe" numFmtId="0">
      <sharedItems containsNonDate="0" containsString="0" containsBlank="1"/>
    </cacheField>
    <cacheField name="Recursos da Equipe" numFmtId="0">
      <sharedItems containsNonDate="0" containsString="0" containsBlank="1"/>
    </cacheField>
    <cacheField name="Progresso do Projeto" numFmtId="0">
      <sharedItems containsString="0" containsBlank="1" containsNumber="1" minValue="0" maxValue="1" count="4">
        <n v="0"/>
        <n v="1"/>
        <n v="0.25"/>
        <m/>
      </sharedItems>
    </cacheField>
    <cacheField name="Sigla" numFmtId="0">
      <sharedItems containsBlank="1" containsMixedTypes="1" containsNumber="1" containsInteger="1" minValue="0" maxValue="0"/>
    </cacheField>
    <cacheField name="Localização" numFmtId="0">
      <sharedItems containsBlank="1" count="13">
        <m/>
        <s v="FUND"/>
        <s v="PAV1"/>
        <s v="PAV2"/>
        <s v="PAV3"/>
        <s v="PAV4"/>
        <s v="COB"/>
        <s v="PANO1"/>
        <s v="PANO2"/>
        <s v="PANO3"/>
        <s v="PANO4"/>
        <s v="PANO5"/>
        <s v="PANO6"/>
      </sharedItems>
    </cacheField>
    <cacheField name="USER 1" numFmtId="0">
      <sharedItems containsBlank="1"/>
    </cacheField>
    <cacheField name="TASKTYPE 1" numFmtId="0">
      <sharedItems containsBlank="1" containsMixedTypes="1" containsNumber="1" containsInteger="1" minValue="0" maxValue="0"/>
    </cacheField>
    <cacheField name="TASKTYPE 12" numFmtId="0">
      <sharedItems containsBlank="1" containsMixedTypes="1" containsNumber="1" containsInteger="1" minValue="0" maxValue="0"/>
    </cacheField>
    <cacheField name="USER 2" numFmtId="0">
      <sharedItems containsBlank="1" containsMixedTypes="1" containsNumber="1" minValue="0.25" maxValue="614.55999999999995"/>
    </cacheField>
    <cacheField name="USER 3" numFmtId="0">
      <sharedItems containsBlank="1"/>
    </cacheField>
    <cacheField name="Progresso Planejado" numFmtId="0">
      <sharedItems containsString="0" containsBlank="1" containsNumber="1" minValue="0.2" maxValue="1"/>
    </cacheField>
    <cacheField name="SEM. INÍCIO PLAN" numFmtId="0">
      <sharedItems containsString="0" containsBlank="1" containsNumber="1" containsInteger="1" minValue="1" maxValue="37"/>
    </cacheField>
    <cacheField name="SEM. TÉRM PLAN" numFmtId="0">
      <sharedItems containsString="0" containsBlank="1" containsNumber="1" containsInteger="1" minValue="1" maxValue="37"/>
    </cacheField>
    <cacheField name="CUSTO PLANEJADO" numFmtId="0">
      <sharedItems containsString="0" containsBlank="1" containsNumber="1" minValue="0" maxValue="96851.74"/>
    </cacheField>
    <cacheField name="SEM. INÍCIO EXE" numFmtId="0">
      <sharedItems containsString="0" containsBlank="1" containsNumber="1" containsInteger="1" minValue="0" maxValue="20"/>
    </cacheField>
    <cacheField name="SEM. TÉRM EXE" numFmtId="0">
      <sharedItems containsString="0" containsBlank="1" containsNumber="1" containsInteger="1" minValue="0" maxValue="19"/>
    </cacheField>
    <cacheField name="CUSTO EXECUTADO" numFmtId="44">
      <sharedItems containsString="0" containsBlank="1" containsNumber="1" minValue="0" maxValue="96851.74"/>
    </cacheField>
    <cacheField name="INÍCIO REPLAN" numFmtId="0">
      <sharedItems containsDate="1" containsBlank="1" containsMixedTypes="1" minDate="2021-09-27T00:00:00" maxDate="2022-04-27T00:00:00" count="36">
        <m/>
        <s v="executado"/>
        <d v="2021-09-27T00:00:00"/>
        <d v="2022-01-06T00:00:00"/>
        <d v="2022-01-13T00:00:00"/>
        <d v="2022-01-27T00:00:00"/>
        <d v="2022-02-01T00:00:00"/>
        <d v="2022-02-08T00:00:00"/>
        <d v="2022-02-15T00:00:00"/>
        <d v="2022-02-17T00:00:00"/>
        <d v="2022-02-22T00:00:00"/>
        <d v="2022-03-10T00:00:00"/>
        <d v="2022-03-15T00:00:00"/>
        <d v="2022-03-22T00:00:00"/>
        <d v="2022-03-17T00:00:00"/>
        <d v="2022-03-29T00:00:00"/>
        <d v="2022-04-05T00:00:00"/>
        <d v="2021-10-11T00:00:00"/>
        <d v="2022-01-20T00:00:00"/>
        <d v="2022-03-01T00:00:00"/>
        <d v="2022-04-12T00:00:00"/>
        <d v="2021-10-25T00:00:00"/>
        <d v="2022-01-03T00:00:00"/>
        <d v="2022-02-03T00:00:00"/>
        <d v="2022-02-24T00:00:00"/>
        <d v="2022-03-08T00:00:00"/>
        <d v="2022-03-24T00:00:00"/>
        <d v="2022-04-19T00:00:00"/>
        <d v="2021-11-08T00:00:00"/>
        <d v="2022-01-05T00:00:00"/>
        <d v="2022-02-10T00:00:00"/>
        <d v="2022-04-26T00:00:00"/>
        <d v="2021-11-22T00:00:00"/>
        <d v="2022-01-10T00:00:00"/>
        <d v="2022-03-03T00:00:00"/>
        <d v="2022-01-17T00:00:00"/>
      </sharedItems>
    </cacheField>
    <cacheField name="TÉRMINO REPLAN" numFmtId="0">
      <sharedItems containsDate="1" containsBlank="1" containsMixedTypes="1" minDate="2021-12-24T00:00:00" maxDate="2022-04-29T00:00:00" count="41">
        <m/>
        <s v="executado"/>
        <d v="2022-04-07T00:00:00"/>
        <d v="2022-01-12T00:00:00"/>
        <d v="2022-01-19T00:00:00"/>
        <d v="2022-01-31T00:00:00"/>
        <d v="2022-02-07T00:00:00"/>
        <d v="2022-02-14T00:00:00"/>
        <d v="2022-02-21T00:00:00"/>
        <d v="2022-02-28T00:00:00"/>
        <d v="2022-03-14T00:00:00"/>
        <d v="2022-03-17T00:00:00"/>
        <d v="2022-03-28T00:00:00"/>
        <d v="2022-03-21T00:00:00"/>
        <d v="2022-04-04T00:00:00"/>
        <d v="2022-04-14T00:00:00"/>
        <d v="2022-01-26T00:00:00"/>
        <d v="2022-02-03T00:00:00"/>
        <d v="2022-02-24T00:00:00"/>
        <d v="2022-03-07T00:00:00"/>
        <d v="2022-03-24T00:00:00"/>
        <d v="2022-04-11T00:00:00"/>
        <d v="2022-04-21T00:00:00"/>
        <d v="2022-01-05T00:00:00"/>
        <d v="2022-02-02T00:00:00"/>
        <d v="2022-04-18T00:00:00"/>
        <d v="2022-04-28T00:00:00"/>
        <d v="2022-01-07T00:00:00"/>
        <d v="2022-02-09T00:00:00"/>
        <d v="2022-03-03T00:00:00"/>
        <d v="2022-03-31T00:00:00"/>
        <d v="2022-04-25T00:00:00"/>
        <d v="2021-12-24T00:00:00"/>
        <d v="2022-03-23T00:00:00"/>
        <d v="2022-02-16T00:00:00"/>
        <d v="2022-02-23T00:00:00"/>
        <d v="2022-03-02T00:00:00"/>
        <d v="2022-01-14T00:00:00"/>
        <d v="2022-03-09T00:00:00"/>
        <d v="2022-03-16T00:00:00"/>
        <d v="2022-01-21T00:00:00"/>
      </sharedItems>
    </cacheField>
    <cacheField name="SEM. INÍCIO REPLAN" numFmtId="0">
      <sharedItems containsString="0" containsBlank="1" containsNumber="1" containsInteger="1" minValue="0" maxValue="37"/>
    </cacheField>
    <cacheField name="SEM. TÉRM REPLAN" numFmtId="0">
      <sharedItems containsString="0" containsBlank="1" containsNumber="1" containsInteger="1" minValue="0" maxValue="37"/>
    </cacheField>
    <cacheField name="CUSTO REPLAN" numFmtId="0">
      <sharedItems containsString="0" containsBlank="1" containsNumber="1" minValue="0" maxValue="265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5">
  <r>
    <n v="1"/>
    <s v="ESTRUTURA/ACABAMENTOS"/>
    <x v="0"/>
    <s v="ESTRUTURA/ACABAMENTOS"/>
    <x v="0"/>
    <m/>
    <n v="185"/>
    <d v="2021-08-16T00:00:00"/>
    <d v="2022-04-29T00:00:00"/>
    <m/>
    <m/>
    <m/>
    <n v="0"/>
    <m/>
    <m/>
    <x v="0"/>
    <m/>
    <x v="0"/>
    <m/>
    <m/>
    <m/>
    <m/>
    <m/>
    <m/>
    <n v="1"/>
    <n v="37"/>
    <n v="0"/>
    <n v="0"/>
    <n v="0"/>
    <n v="0"/>
    <x v="0"/>
    <x v="0"/>
    <n v="0"/>
    <n v="0"/>
    <n v="0"/>
  </r>
  <r>
    <s v="1.1"/>
    <s v="FUND"/>
    <x v="0"/>
    <s v="FUND"/>
    <x v="0"/>
    <m/>
    <n v="30"/>
    <d v="2021-08-16T00:00:00"/>
    <d v="2021-09-24T00:00:00"/>
    <m/>
    <m/>
    <m/>
    <n v="0"/>
    <m/>
    <m/>
    <x v="0"/>
    <m/>
    <x v="0"/>
    <m/>
    <m/>
    <m/>
    <m/>
    <m/>
    <m/>
    <n v="1"/>
    <n v="6"/>
    <n v="0"/>
    <n v="0"/>
    <n v="0"/>
    <n v="0"/>
    <x v="0"/>
    <x v="0"/>
    <n v="0"/>
    <n v="0"/>
    <n v="0"/>
  </r>
  <r>
    <s v="1.1.1.1"/>
    <s v="Locação e Gabarito"/>
    <x v="1"/>
    <s v="Locação e GabaritoFUND"/>
    <x v="1"/>
    <s v="FUNDAÇÃO"/>
    <n v="5"/>
    <d v="2021-08-16T00:00:00"/>
    <d v="2021-08-20T00:00:00"/>
    <d v="2021-08-16T00:00:00"/>
    <d v="2021-08-20T00:00:00"/>
    <n v="2720.55"/>
    <n v="0"/>
    <m/>
    <m/>
    <x v="1"/>
    <n v="0"/>
    <x v="1"/>
    <s v="0_FUND"/>
    <n v="0"/>
    <n v="0"/>
    <n v="74.739999999999995"/>
    <s v="m²"/>
    <n v="1"/>
    <n v="1"/>
    <n v="1"/>
    <n v="2720.55"/>
    <n v="1"/>
    <n v="1"/>
    <n v="2720.55"/>
    <x v="1"/>
    <x v="1"/>
    <n v="0"/>
    <n v="0"/>
    <n v="0"/>
  </r>
  <r>
    <s v="1.1.1.2"/>
    <s v="Estacas"/>
    <x v="2"/>
    <s v="EstacasFUND"/>
    <x v="1"/>
    <s v="FUNDAÇÃO"/>
    <n v="10"/>
    <d v="2021-08-23T00:00:00"/>
    <d v="2021-09-03T00:00:00"/>
    <d v="2021-08-23T00:00:00"/>
    <d v="2021-09-10T00:00:00"/>
    <n v="34356.19"/>
    <n v="0"/>
    <m/>
    <m/>
    <x v="1"/>
    <s v="EST"/>
    <x v="1"/>
    <s v="EST_FUND"/>
    <s v="EST"/>
    <s v="Construct"/>
    <n v="14.82"/>
    <s v="m³"/>
    <n v="1"/>
    <n v="2"/>
    <n v="3"/>
    <n v="34356.19"/>
    <n v="2"/>
    <n v="4"/>
    <n v="34356.19"/>
    <x v="1"/>
    <x v="1"/>
    <n v="0"/>
    <n v="0"/>
    <n v="0"/>
  </r>
  <r>
    <s v="1.1.1.3"/>
    <s v="Vigas Baldrames"/>
    <x v="3"/>
    <s v="Vigas BaldramesFUND"/>
    <x v="1"/>
    <s v="FUNDAÇÃO"/>
    <n v="5"/>
    <d v="2021-09-06T00:00:00"/>
    <d v="2021-09-10T00:00:00"/>
    <d v="2021-09-13T00:00:00"/>
    <d v="2021-09-17T00:00:00"/>
    <n v="70046.69"/>
    <n v="0"/>
    <m/>
    <m/>
    <x v="1"/>
    <s v="VGB"/>
    <x v="1"/>
    <s v="VGB_FUND"/>
    <s v="VGB"/>
    <s v="Construct"/>
    <n v="18.11"/>
    <s v="m³"/>
    <n v="1"/>
    <n v="4"/>
    <n v="4"/>
    <n v="70046.69"/>
    <n v="5"/>
    <n v="5"/>
    <n v="70046.69"/>
    <x v="1"/>
    <x v="1"/>
    <n v="0"/>
    <n v="0"/>
    <n v="0"/>
  </r>
  <r>
    <s v="1.1.1.4"/>
    <s v="Instalações Enterradas"/>
    <x v="4"/>
    <s v="Instalações EnterradasFUND"/>
    <x v="1"/>
    <s v="FUNDAÇÃO"/>
    <n v="5"/>
    <d v="2021-09-13T00:00:00"/>
    <d v="2021-09-17T00:00:00"/>
    <d v="2021-09-20T00:00:00"/>
    <d v="2021-09-22T00:00:00"/>
    <n v="350"/>
    <n v="0"/>
    <m/>
    <m/>
    <x v="1"/>
    <s v="INSENT"/>
    <x v="1"/>
    <s v="INSENT_FUND"/>
    <s v="INSENT"/>
    <s v="Construct"/>
    <n v="1"/>
    <s v="torre"/>
    <n v="1"/>
    <n v="5"/>
    <n v="5"/>
    <n v="350"/>
    <n v="6"/>
    <n v="6"/>
    <n v="350"/>
    <x v="1"/>
    <x v="1"/>
    <n v="0"/>
    <n v="0"/>
    <n v="0"/>
  </r>
  <r>
    <s v="1.1.1.5"/>
    <s v="Contrapiso"/>
    <x v="5"/>
    <s v="ContrapisoFUND"/>
    <x v="1"/>
    <s v="FUNDAÇÃO"/>
    <n v="5"/>
    <d v="2021-09-20T00:00:00"/>
    <d v="2021-09-24T00:00:00"/>
    <d v="2021-09-22T00:00:00"/>
    <d v="2021-09-24T00:00:00"/>
    <n v="34912.21"/>
    <n v="0"/>
    <m/>
    <m/>
    <x v="1"/>
    <s v="CONT"/>
    <x v="1"/>
    <s v="CONT_FUND"/>
    <s v="CONT"/>
    <s v="Construct"/>
    <n v="224.41"/>
    <s v="m²"/>
    <n v="1"/>
    <n v="6"/>
    <n v="6"/>
    <n v="34912.21"/>
    <n v="6"/>
    <n v="6"/>
    <n v="34912.21"/>
    <x v="1"/>
    <x v="1"/>
    <n v="0"/>
    <n v="0"/>
    <n v="0"/>
  </r>
  <r>
    <s v="1.2"/>
    <s v="PAV1"/>
    <x v="0"/>
    <s v="PAV1"/>
    <x v="0"/>
    <m/>
    <n v="147"/>
    <d v="2021-09-27T00:00:00"/>
    <d v="2022-04-20T00:00:00"/>
    <m/>
    <m/>
    <m/>
    <n v="0"/>
    <m/>
    <m/>
    <x v="0"/>
    <m/>
    <x v="0"/>
    <s v="_"/>
    <n v="0"/>
    <n v="0"/>
    <m/>
    <m/>
    <m/>
    <n v="7"/>
    <n v="36"/>
    <n v="0"/>
    <n v="0"/>
    <n v="0"/>
    <n v="0"/>
    <x v="2"/>
    <x v="2"/>
    <n v="7"/>
    <n v="34"/>
    <n v="0"/>
  </r>
  <r>
    <s v="1.2.2.3"/>
    <s v="Alvenaria Estrutural"/>
    <x v="6"/>
    <s v="Alvenaria EstruturalPAV1"/>
    <x v="1"/>
    <s v="TIPO"/>
    <n v="5"/>
    <d v="2021-09-27T00:00:00"/>
    <d v="2021-10-01T00:00:00"/>
    <d v="2021-09-27T00:00:00"/>
    <d v="2021-10-08T00:00:00"/>
    <n v="96573.61"/>
    <n v="0"/>
    <m/>
    <m/>
    <x v="1"/>
    <s v="ALV"/>
    <x v="2"/>
    <s v="ALV_PAV1"/>
    <s v="ALV"/>
    <s v="Construct"/>
    <n v="389.58"/>
    <s v="m²"/>
    <n v="1"/>
    <n v="7"/>
    <n v="7"/>
    <n v="96573.61"/>
    <n v="7"/>
    <n v="8"/>
    <n v="96573.61"/>
    <x v="1"/>
    <x v="1"/>
    <n v="0"/>
    <n v="0"/>
    <n v="0"/>
  </r>
  <r>
    <s v="1.2.2.4"/>
    <s v="Estrutura Moldado in Loco"/>
    <x v="7"/>
    <s v="Estrutura Moldado in LocoPAV1"/>
    <x v="1"/>
    <s v="TIPO"/>
    <n v="5"/>
    <d v="2021-10-04T00:00:00"/>
    <d v="2021-10-08T00:00:00"/>
    <d v="2021-10-11T00:00:00"/>
    <d v="2021-10-15T00:00:00"/>
    <n v="64892.03"/>
    <n v="0"/>
    <m/>
    <m/>
    <x v="1"/>
    <s v="ESTINLOCO"/>
    <x v="2"/>
    <s v="ESTINLOCO_PAV1"/>
    <s v="ESTINLOCO"/>
    <s v="Construct"/>
    <n v="25.44"/>
    <s v="m³"/>
    <n v="1"/>
    <n v="8"/>
    <n v="8"/>
    <n v="64892.03"/>
    <n v="9"/>
    <n v="9"/>
    <n v="64892.03"/>
    <x v="1"/>
    <x v="1"/>
    <n v="0"/>
    <n v="0"/>
    <n v="0"/>
  </r>
  <r>
    <s v="1.2.2.5"/>
    <s v="Instalações Hidrossanitárias"/>
    <x v="8"/>
    <s v="Instalações HidrossanitáriasPAV1"/>
    <x v="1"/>
    <s v="TIPO"/>
    <n v="5"/>
    <d v="2021-11-01T00:00:00"/>
    <d v="2021-11-05T00:00:00"/>
    <d v="2021-12-07T00:00:00"/>
    <d v="2021-12-12T00:00:00"/>
    <n v="13455.89"/>
    <n v="0"/>
    <m/>
    <m/>
    <x v="1"/>
    <s v="HIDRO"/>
    <x v="2"/>
    <s v="HIDRO_PAV1"/>
    <s v="HIDRO"/>
    <s v="Construct"/>
    <n v="1"/>
    <s v="pvto"/>
    <n v="1"/>
    <n v="12"/>
    <n v="12"/>
    <n v="13455.89"/>
    <n v="17"/>
    <n v="17"/>
    <n v="13455.89"/>
    <x v="1"/>
    <x v="1"/>
    <n v="0"/>
    <n v="0"/>
    <n v="0"/>
  </r>
  <r>
    <s v="1.2.2.6"/>
    <s v="Reboco Interno"/>
    <x v="9"/>
    <s v="Reboco InternoPAV1"/>
    <x v="1"/>
    <s v="TIPO"/>
    <n v="5"/>
    <d v="2021-11-15T00:00:00"/>
    <d v="2021-11-19T00:00:00"/>
    <d v="2021-11-15T00:00:00"/>
    <d v="2021-11-19T00:00:00"/>
    <n v="984.14"/>
    <n v="0"/>
    <m/>
    <m/>
    <x v="1"/>
    <s v="REBINT"/>
    <x v="2"/>
    <s v="REBINT_PAV1"/>
    <s v="REBINT"/>
    <s v="Construct"/>
    <n v="140.59"/>
    <s v="m²"/>
    <n v="1"/>
    <n v="14"/>
    <n v="14"/>
    <n v="984.14"/>
    <n v="14"/>
    <n v="14"/>
    <n v="984.14"/>
    <x v="1"/>
    <x v="1"/>
    <n v="0"/>
    <n v="0"/>
    <n v="0"/>
  </r>
  <r>
    <s v="1.2.2.7"/>
    <s v="Shaft "/>
    <x v="10"/>
    <s v="Shaft PAV1"/>
    <x v="1"/>
    <s v="TIPO"/>
    <n v="2"/>
    <d v="2021-12-20T00:00:00"/>
    <d v="2021-12-22T00:00:00"/>
    <d v="2021-12-20T00:00:00"/>
    <d v="2021-12-22T00:00:00"/>
    <n v="3159.37"/>
    <n v="0"/>
    <m/>
    <m/>
    <x v="1"/>
    <s v="SHAFT"/>
    <x v="2"/>
    <s v="SHAFT_PAV1"/>
    <s v="SHAFT"/>
    <s v="Construct"/>
    <n v="10.69"/>
    <s v="m²"/>
    <n v="1"/>
    <n v="19"/>
    <n v="19"/>
    <n v="3159.37"/>
    <n v="19"/>
    <n v="19"/>
    <n v="3159.37"/>
    <x v="1"/>
    <x v="1"/>
    <n v="0"/>
    <n v="0"/>
    <n v="0"/>
  </r>
  <r>
    <s v="1.2.2.8"/>
    <s v="Impermeabilização"/>
    <x v="11"/>
    <s v="ImpermeabilizaçãoPAV1"/>
    <x v="1"/>
    <s v="TIPO"/>
    <n v="5"/>
    <d v="2021-12-22T00:00:00"/>
    <d v="2021-12-29T00:00:00"/>
    <d v="2021-12-29T00:00:00"/>
    <m/>
    <n v="239.07"/>
    <n v="0"/>
    <m/>
    <m/>
    <x v="2"/>
    <s v="IMP"/>
    <x v="2"/>
    <s v="IMP_PAV1"/>
    <s v="IMP"/>
    <s v="Construct"/>
    <n v="6.08"/>
    <s v="m²"/>
    <n v="1"/>
    <n v="19"/>
    <n v="20"/>
    <n v="239.07"/>
    <n v="20"/>
    <n v="0"/>
    <n v="0"/>
    <x v="1"/>
    <x v="1"/>
    <n v="0"/>
    <n v="0"/>
    <n v="0"/>
  </r>
  <r>
    <s v="1.2.2.9"/>
    <s v="Cerâmica"/>
    <x v="12"/>
    <s v="CerâmicaPAV1"/>
    <x v="1"/>
    <s v="TIPO"/>
    <n v="5"/>
    <d v="2021-12-29T00:00:00"/>
    <d v="2022-01-05T00:00:00"/>
    <m/>
    <m/>
    <n v="20435.66"/>
    <n v="0"/>
    <m/>
    <m/>
    <x v="0"/>
    <s v="CERAM"/>
    <x v="2"/>
    <s v="CERAM_PAV1"/>
    <s v="CERAM"/>
    <s v="Construct"/>
    <n v="86.26"/>
    <s v="m²"/>
    <n v="0.6"/>
    <n v="20"/>
    <n v="21"/>
    <n v="12261.395999999999"/>
    <n v="0"/>
    <n v="0"/>
    <n v="0"/>
    <x v="3"/>
    <x v="3"/>
    <n v="21"/>
    <n v="22"/>
    <n v="20435.66"/>
  </r>
  <r>
    <s v="1.2.2.10"/>
    <s v="Gesso Liso"/>
    <x v="13"/>
    <s v="Gesso LisoPAV1"/>
    <x v="1"/>
    <s v="TIPO"/>
    <n v="5"/>
    <d v="2022-01-05T00:00:00"/>
    <d v="2022-01-12T00:00:00"/>
    <m/>
    <m/>
    <n v="6811.28"/>
    <n v="0"/>
    <m/>
    <m/>
    <x v="0"/>
    <s v="GEPINT"/>
    <x v="2"/>
    <s v="GEPINT_PAV1"/>
    <s v="GESSO"/>
    <s v="Construct"/>
    <n v="447.45"/>
    <s v="m²"/>
    <m/>
    <n v="21"/>
    <n v="22"/>
    <n v="0"/>
    <n v="0"/>
    <n v="0"/>
    <n v="0"/>
    <x v="4"/>
    <x v="4"/>
    <n v="22"/>
    <n v="23"/>
    <n v="6811.28"/>
  </r>
  <r>
    <s v="1.2.2.11"/>
    <s v="Esquadria "/>
    <x v="14"/>
    <s v="Esquadria PAV1"/>
    <x v="1"/>
    <s v="TIPO"/>
    <n v="5"/>
    <d v="2022-01-12T00:00:00"/>
    <d v="2022-01-19T00:00:00"/>
    <m/>
    <m/>
    <n v="26500"/>
    <n v="0"/>
    <m/>
    <m/>
    <x v="0"/>
    <s v="ESQ"/>
    <x v="2"/>
    <s v="ESQ_PAV1"/>
    <s v="ESQ"/>
    <s v="Construct"/>
    <n v="21"/>
    <s v="und"/>
    <m/>
    <n v="22"/>
    <n v="23"/>
    <n v="0"/>
    <n v="0"/>
    <n v="0"/>
    <n v="0"/>
    <x v="5"/>
    <x v="5"/>
    <n v="24"/>
    <n v="25"/>
    <n v="26500"/>
  </r>
  <r>
    <s v="1.2.2.12"/>
    <s v="Fiação"/>
    <x v="15"/>
    <s v="FiaçãoPAV1"/>
    <x v="1"/>
    <s v="TIPO"/>
    <n v="5"/>
    <d v="2022-01-19T00:00:00"/>
    <d v="2022-01-26T00:00:00"/>
    <m/>
    <m/>
    <n v="5134.5200000000004"/>
    <n v="0"/>
    <m/>
    <m/>
    <x v="0"/>
    <s v="GEPINT"/>
    <x v="2"/>
    <s v="GEPINT_PAV1"/>
    <s v="FIA"/>
    <s v="Construct"/>
    <n v="4"/>
    <s v="apto"/>
    <m/>
    <n v="23"/>
    <n v="24"/>
    <n v="0"/>
    <n v="0"/>
    <n v="0"/>
    <n v="0"/>
    <x v="6"/>
    <x v="6"/>
    <n v="25"/>
    <n v="26"/>
    <n v="5134.5200000000004"/>
  </r>
  <r>
    <s v="1.2.2.13"/>
    <s v="Forro"/>
    <x v="16"/>
    <s v="ForroPAV1"/>
    <x v="1"/>
    <s v="TIPO"/>
    <n v="5"/>
    <d v="2022-01-26T00:00:00"/>
    <d v="2022-02-02T00:00:00"/>
    <m/>
    <m/>
    <n v="2297.4899999999998"/>
    <n v="0"/>
    <m/>
    <m/>
    <x v="0"/>
    <s v="FOR"/>
    <x v="2"/>
    <s v="FOR_PAV1"/>
    <s v="FOR"/>
    <s v="Construct"/>
    <n v="29.29"/>
    <s v="m²"/>
    <m/>
    <n v="24"/>
    <n v="25"/>
    <n v="0"/>
    <n v="0"/>
    <n v="0"/>
    <n v="0"/>
    <x v="7"/>
    <x v="7"/>
    <n v="26"/>
    <n v="27"/>
    <n v="2297.4899999999998"/>
  </r>
  <r>
    <s v="1.2.2.17"/>
    <s v="Rev. da Circulação"/>
    <x v="17"/>
    <s v="Rev. da CirculaçãoPAV1"/>
    <x v="1"/>
    <s v="TIPO"/>
    <n v="5"/>
    <d v="2022-02-02T00:00:00"/>
    <d v="2022-02-09T00:00:00"/>
    <m/>
    <m/>
    <n v="3617.3"/>
    <n v="0"/>
    <m/>
    <m/>
    <x v="0"/>
    <s v="REVCIRC"/>
    <x v="2"/>
    <s v="REVCIRC_PAV1"/>
    <s v="REVCIRC"/>
    <s v="Construct"/>
    <n v="22.5"/>
    <s v="m²"/>
    <m/>
    <n v="25"/>
    <n v="26"/>
    <n v="0"/>
    <n v="0"/>
    <n v="0"/>
    <n v="0"/>
    <x v="8"/>
    <x v="8"/>
    <n v="27"/>
    <n v="28"/>
    <n v="3617.3"/>
  </r>
  <r>
    <s v="1.2.2.14"/>
    <s v="Disjuntores e CD"/>
    <x v="18"/>
    <s v="Disjuntores e CDPAV1"/>
    <x v="1"/>
    <s v="TIPO"/>
    <n v="2"/>
    <d v="2022-02-14T00:00:00"/>
    <d v="2022-02-16T00:00:00"/>
    <m/>
    <m/>
    <n v="1400"/>
    <n v="0"/>
    <m/>
    <m/>
    <x v="0"/>
    <s v="DISJ"/>
    <x v="2"/>
    <s v="DISJ_PAV1"/>
    <s v="DISJ"/>
    <s v="Construct"/>
    <n v="4"/>
    <s v="apto"/>
    <m/>
    <n v="27"/>
    <n v="27"/>
    <n v="0"/>
    <n v="0"/>
    <n v="0"/>
    <n v="0"/>
    <x v="9"/>
    <x v="8"/>
    <n v="27"/>
    <n v="28"/>
    <n v="1400"/>
  </r>
  <r>
    <s v="1.2.2.16"/>
    <s v="Pintura Interna - 1ªdmão"/>
    <x v="19"/>
    <s v="Pintura Interna - 1ªdmãoPAV1"/>
    <x v="1"/>
    <s v="TIPO"/>
    <n v="5"/>
    <d v="2022-02-16T00:00:00"/>
    <d v="2022-02-23T00:00:00"/>
    <m/>
    <m/>
    <n v="14799.65"/>
    <n v="0"/>
    <m/>
    <m/>
    <x v="0"/>
    <s v="GEPINT"/>
    <x v="2"/>
    <s v="GEPINT_PAV1"/>
    <s v="PINT"/>
    <s v="Construct"/>
    <n v="476.74"/>
    <s v="m²"/>
    <m/>
    <n v="27"/>
    <n v="28"/>
    <n v="0"/>
    <n v="0"/>
    <n v="0"/>
    <n v="0"/>
    <x v="10"/>
    <x v="9"/>
    <n v="28"/>
    <n v="29"/>
    <n v="14799.65"/>
  </r>
  <r>
    <s v="1.2.2.18"/>
    <s v="Louças"/>
    <x v="20"/>
    <s v="LouçasPAV1"/>
    <x v="1"/>
    <s v="TIPO"/>
    <n v="5"/>
    <d v="2022-02-23T00:00:00"/>
    <d v="2022-03-02T00:00:00"/>
    <m/>
    <m/>
    <n v="5236.0200000000004"/>
    <n v="0"/>
    <m/>
    <m/>
    <x v="0"/>
    <s v="LOU"/>
    <x v="2"/>
    <s v="LOU_PAV1"/>
    <s v="LOU"/>
    <s v="Construct"/>
    <n v="16"/>
    <s v="und"/>
    <m/>
    <n v="28"/>
    <n v="29"/>
    <n v="0"/>
    <n v="0"/>
    <n v="0"/>
    <n v="0"/>
    <x v="11"/>
    <x v="10"/>
    <n v="30"/>
    <n v="31"/>
    <n v="5236.0200000000004"/>
  </r>
  <r>
    <s v="1.2.2.19"/>
    <s v="Portas de Madeira"/>
    <x v="21"/>
    <s v="Portas de MadeiraPAV1"/>
    <x v="1"/>
    <s v="TIPO"/>
    <n v="5"/>
    <d v="2022-03-02T00:00:00"/>
    <d v="2022-03-09T00:00:00"/>
    <m/>
    <m/>
    <n v="10400"/>
    <n v="0"/>
    <m/>
    <m/>
    <x v="0"/>
    <s v="PM"/>
    <x v="2"/>
    <s v="PM_PAV1"/>
    <s v="PM"/>
    <s v="Construct"/>
    <n v="20"/>
    <s v="und"/>
    <m/>
    <n v="29"/>
    <n v="30"/>
    <n v="0"/>
    <n v="0"/>
    <n v="0"/>
    <n v="0"/>
    <x v="12"/>
    <x v="11"/>
    <n v="31"/>
    <n v="31"/>
    <n v="10400"/>
  </r>
  <r>
    <s v="1.2.2.24"/>
    <s v="Esquadria de Ferro Circulação"/>
    <x v="22"/>
    <s v="Esquadria de Ferro CirculaçãoPAV1"/>
    <x v="1"/>
    <s v="TIPO"/>
    <n v="2"/>
    <d v="2022-03-02T00:00:00"/>
    <d v="2022-03-04T00:00:00"/>
    <m/>
    <m/>
    <n v="2054.02"/>
    <n v="0"/>
    <m/>
    <m/>
    <x v="0"/>
    <s v="EF"/>
    <x v="2"/>
    <s v="EF_PAV1"/>
    <s v="EF"/>
    <s v="Construct"/>
    <n v="4.17"/>
    <s v="m"/>
    <m/>
    <n v="29"/>
    <n v="29"/>
    <n v="0"/>
    <n v="0"/>
    <n v="0"/>
    <n v="0"/>
    <x v="11"/>
    <x v="10"/>
    <n v="30"/>
    <n v="31"/>
    <n v="2054.02"/>
  </r>
  <r>
    <s v="1.2.2.15"/>
    <s v="Piso Laminado + Rodapé"/>
    <x v="23"/>
    <s v="Piso Laminado + RodapéPAV1"/>
    <x v="1"/>
    <s v="TIPO"/>
    <n v="5"/>
    <d v="2022-03-09T00:00:00"/>
    <d v="2022-03-16T00:00:00"/>
    <m/>
    <m/>
    <n v="13171.26"/>
    <n v="0"/>
    <m/>
    <m/>
    <x v="0"/>
    <s v="LAM"/>
    <x v="2"/>
    <s v="LAM_PAV1"/>
    <s v="LAM"/>
    <s v="Construct"/>
    <n v="80.88"/>
    <s v="m²"/>
    <m/>
    <n v="30"/>
    <n v="31"/>
    <n v="0"/>
    <n v="0"/>
    <n v="0"/>
    <n v="0"/>
    <x v="13"/>
    <x v="12"/>
    <n v="32"/>
    <n v="33"/>
    <n v="13171.26"/>
  </r>
  <r>
    <s v="1.2.2.20"/>
    <s v="Metais"/>
    <x v="24"/>
    <s v="MetaisPAV1"/>
    <x v="1"/>
    <s v="TIPO"/>
    <n v="2"/>
    <d v="2022-03-28T00:00:00"/>
    <d v="2022-03-30T00:00:00"/>
    <m/>
    <m/>
    <n v="1340.04"/>
    <n v="0"/>
    <m/>
    <m/>
    <x v="0"/>
    <s v="METAIS"/>
    <x v="2"/>
    <s v="METAIS_PAV1"/>
    <s v="METAIS"/>
    <s v="Construct"/>
    <n v="12"/>
    <s v="und"/>
    <m/>
    <n v="33"/>
    <n v="33"/>
    <n v="0"/>
    <n v="0"/>
    <n v="0"/>
    <n v="0"/>
    <x v="14"/>
    <x v="13"/>
    <n v="31"/>
    <n v="32"/>
    <n v="1340.04"/>
  </r>
  <r>
    <s v="1.2.2.21"/>
    <s v="Acabamentos Elétricos"/>
    <x v="25"/>
    <s v="Acabamentos ElétricosPAV1"/>
    <x v="1"/>
    <s v="TIPO"/>
    <n v="2"/>
    <d v="2022-03-28T00:00:00"/>
    <d v="2022-03-30T00:00:00"/>
    <m/>
    <m/>
    <n v="0"/>
    <n v="0"/>
    <m/>
    <m/>
    <x v="0"/>
    <s v="GEPINT"/>
    <x v="2"/>
    <s v="GEPINT_PAV1"/>
    <s v="ACAB"/>
    <s v="Construct"/>
    <n v="4"/>
    <s v="apto"/>
    <m/>
    <n v="33"/>
    <n v="33"/>
    <n v="0"/>
    <n v="0"/>
    <n v="0"/>
    <n v="0"/>
    <x v="14"/>
    <x v="13"/>
    <n v="31"/>
    <n v="32"/>
    <n v="0"/>
  </r>
  <r>
    <s v="1.2.2.22"/>
    <s v="Pintura Final"/>
    <x v="26"/>
    <s v="Pintura FinalPAV1"/>
    <x v="1"/>
    <s v="TIPO"/>
    <n v="5"/>
    <d v="2022-03-30T00:00:00"/>
    <d v="2022-04-06T00:00:00"/>
    <m/>
    <m/>
    <n v="3687.38"/>
    <n v="0"/>
    <m/>
    <m/>
    <x v="0"/>
    <s v="GEPINT"/>
    <x v="2"/>
    <s v="GEPINT_PAV1"/>
    <s v="PINTF"/>
    <s v="Construct"/>
    <n v="614.55999999999995"/>
    <s v="m²"/>
    <m/>
    <n v="33"/>
    <n v="34"/>
    <n v="0"/>
    <n v="0"/>
    <n v="0"/>
    <n v="0"/>
    <x v="15"/>
    <x v="14"/>
    <n v="33"/>
    <n v="34"/>
    <n v="3687.38"/>
  </r>
  <r>
    <s v="1.2.2.23"/>
    <s v="Complementação e Limpeza"/>
    <x v="27"/>
    <s v="Complementação e LimpezaPAV1"/>
    <x v="1"/>
    <s v="TIPO"/>
    <n v="2"/>
    <d v="2022-04-18T00:00:00"/>
    <d v="2022-04-20T00:00:00"/>
    <m/>
    <m/>
    <n v="500"/>
    <n v="0"/>
    <m/>
    <m/>
    <x v="0"/>
    <s v="GEPINT"/>
    <x v="2"/>
    <s v="GEPINT_PAV1"/>
    <s v="COMPL"/>
    <s v="Construct"/>
    <n v="0.25"/>
    <s v="torre"/>
    <m/>
    <n v="36"/>
    <n v="36"/>
    <n v="0"/>
    <n v="0"/>
    <n v="0"/>
    <n v="0"/>
    <x v="16"/>
    <x v="2"/>
    <n v="34"/>
    <n v="34"/>
    <n v="500"/>
  </r>
  <r>
    <s v="1.3"/>
    <s v="PAV2"/>
    <x v="0"/>
    <s v="PAV2"/>
    <x v="0"/>
    <m/>
    <n v="140"/>
    <d v="2021-10-11T00:00:00"/>
    <d v="2022-04-22T00:00:00"/>
    <m/>
    <m/>
    <m/>
    <n v="0"/>
    <m/>
    <m/>
    <x v="0"/>
    <m/>
    <x v="0"/>
    <s v="_"/>
    <n v="0"/>
    <n v="0"/>
    <m/>
    <m/>
    <m/>
    <n v="9"/>
    <n v="36"/>
    <n v="0"/>
    <n v="0"/>
    <n v="0"/>
    <n v="0"/>
    <x v="17"/>
    <x v="15"/>
    <n v="9"/>
    <n v="35"/>
    <n v="0"/>
  </r>
  <r>
    <s v="1.3.2.3"/>
    <s v="Alvenaria Estrutural"/>
    <x v="6"/>
    <s v="Alvenaria EstruturalPAV2"/>
    <x v="1"/>
    <s v="TIPO"/>
    <n v="5"/>
    <d v="2021-10-11T00:00:00"/>
    <d v="2021-10-15T00:00:00"/>
    <d v="2021-10-18T00:00:00"/>
    <d v="2021-10-22T00:00:00"/>
    <n v="96851.74"/>
    <n v="0"/>
    <m/>
    <m/>
    <x v="1"/>
    <s v="ALV"/>
    <x v="3"/>
    <s v="ALV_PAV2"/>
    <s v="ALV"/>
    <s v="Construct"/>
    <n v="390.7"/>
    <s v="m²"/>
    <n v="1"/>
    <n v="9"/>
    <n v="9"/>
    <n v="96851.74"/>
    <n v="10"/>
    <n v="10"/>
    <n v="96851.74"/>
    <x v="1"/>
    <x v="1"/>
    <n v="0"/>
    <n v="0"/>
    <n v="0"/>
  </r>
  <r>
    <s v="1.3.2.4"/>
    <s v="Estrutura Moldado in Loco"/>
    <x v="7"/>
    <s v="Estrutura Moldado in LocoPAV2"/>
    <x v="1"/>
    <s v="TIPO"/>
    <n v="5"/>
    <d v="2021-10-18T00:00:00"/>
    <d v="2021-10-22T00:00:00"/>
    <d v="2021-10-25T00:00:00"/>
    <d v="2021-10-29T00:00:00"/>
    <n v="64892.03"/>
    <n v="0"/>
    <m/>
    <m/>
    <x v="1"/>
    <s v="ESTINLOCO"/>
    <x v="3"/>
    <s v="ESTINLOCO_PAV2"/>
    <s v="ESTINLOCO"/>
    <s v="Construct"/>
    <n v="25.44"/>
    <s v="m³"/>
    <n v="1"/>
    <n v="10"/>
    <n v="10"/>
    <n v="64892.03"/>
    <n v="11"/>
    <n v="11"/>
    <n v="64892.03"/>
    <x v="1"/>
    <x v="1"/>
    <n v="0"/>
    <n v="0"/>
    <n v="0"/>
  </r>
  <r>
    <s v="1.3.2.5"/>
    <s v="Instalações Hidrossanitárias"/>
    <x v="8"/>
    <s v="Instalações HidrossanitáriasPAV2"/>
    <x v="1"/>
    <s v="TIPO"/>
    <n v="5"/>
    <d v="2021-11-08T00:00:00"/>
    <d v="2021-11-12T00:00:00"/>
    <d v="2021-11-29T00:00:00"/>
    <d v="2021-12-04T00:00:00"/>
    <n v="13455.89"/>
    <n v="0"/>
    <m/>
    <m/>
    <x v="1"/>
    <s v="HIDRO"/>
    <x v="3"/>
    <s v="HIDRO_PAV2"/>
    <s v="HIDRO"/>
    <s v="Construct"/>
    <n v="1"/>
    <s v="pvto"/>
    <n v="1"/>
    <n v="13"/>
    <n v="13"/>
    <n v="13455.89"/>
    <n v="16"/>
    <n v="16"/>
    <n v="13455.89"/>
    <x v="1"/>
    <x v="1"/>
    <n v="0"/>
    <n v="0"/>
    <n v="0"/>
  </r>
  <r>
    <s v="1.3.2.6"/>
    <s v="Reboco Interno"/>
    <x v="9"/>
    <s v="Reboco InternoPAV2"/>
    <x v="1"/>
    <s v="TIPO"/>
    <n v="5"/>
    <d v="2021-11-22T00:00:00"/>
    <d v="2021-11-26T00:00:00"/>
    <d v="2021-11-22T00:00:00"/>
    <d v="2021-11-26T00:00:00"/>
    <n v="984.14"/>
    <n v="0"/>
    <m/>
    <m/>
    <x v="1"/>
    <s v="REBINT"/>
    <x v="3"/>
    <s v="REBINT_PAV2"/>
    <s v="REBINT"/>
    <s v="Construct"/>
    <n v="140.59"/>
    <s v="m²"/>
    <n v="1"/>
    <n v="15"/>
    <n v="15"/>
    <n v="984.14"/>
    <n v="15"/>
    <n v="15"/>
    <n v="984.14"/>
    <x v="1"/>
    <x v="1"/>
    <n v="0"/>
    <n v="0"/>
    <n v="0"/>
  </r>
  <r>
    <s v="1.3.2.7"/>
    <s v="Shaft "/>
    <x v="10"/>
    <s v="Shaft PAV2"/>
    <x v="1"/>
    <s v="TIPO"/>
    <n v="2"/>
    <d v="2021-12-22T00:00:00"/>
    <d v="2021-12-24T00:00:00"/>
    <d v="2021-12-22T00:00:00"/>
    <d v="2021-12-24T00:00:00"/>
    <n v="3159.37"/>
    <n v="0"/>
    <m/>
    <m/>
    <x v="1"/>
    <s v="SHAFT"/>
    <x v="3"/>
    <s v="SHAFT_PAV2"/>
    <s v="SHAFT"/>
    <s v="Construct"/>
    <n v="10.69"/>
    <s v="m²"/>
    <n v="1"/>
    <n v="19"/>
    <n v="19"/>
    <n v="3159.37"/>
    <n v="19"/>
    <n v="19"/>
    <n v="3159.37"/>
    <x v="1"/>
    <x v="1"/>
    <n v="0"/>
    <n v="0"/>
    <n v="0"/>
  </r>
  <r>
    <s v="1.3.2.8"/>
    <s v="Impermeabilização"/>
    <x v="11"/>
    <s v="ImpermeabilizaçãoPAV2"/>
    <x v="1"/>
    <s v="TIPO"/>
    <n v="5"/>
    <d v="2021-12-29T00:00:00"/>
    <d v="2022-01-05T00:00:00"/>
    <m/>
    <m/>
    <n v="239.07"/>
    <n v="0"/>
    <m/>
    <m/>
    <x v="0"/>
    <s v="IMP"/>
    <x v="3"/>
    <s v="IMP_PAV2"/>
    <s v="IMP"/>
    <s v="Construct"/>
    <n v="6.08"/>
    <s v="m²"/>
    <n v="0.6"/>
    <n v="20"/>
    <n v="21"/>
    <n v="143.44199999999998"/>
    <n v="0"/>
    <n v="0"/>
    <n v="0"/>
    <x v="3"/>
    <x v="3"/>
    <n v="21"/>
    <n v="22"/>
    <n v="239.07"/>
  </r>
  <r>
    <s v="1.3.2.9"/>
    <s v="Cerâmica"/>
    <x v="12"/>
    <s v="CerâmicaPAV2"/>
    <x v="1"/>
    <s v="TIPO"/>
    <n v="5"/>
    <d v="2022-01-05T00:00:00"/>
    <d v="2022-01-12T00:00:00"/>
    <m/>
    <m/>
    <n v="20435.66"/>
    <n v="0"/>
    <m/>
    <m/>
    <x v="0"/>
    <s v="CERAM"/>
    <x v="3"/>
    <s v="CERAM_PAV2"/>
    <s v="CERAM"/>
    <s v="Construct"/>
    <n v="86.26"/>
    <s v="m²"/>
    <m/>
    <n v="21"/>
    <n v="22"/>
    <n v="0"/>
    <n v="0"/>
    <n v="0"/>
    <n v="0"/>
    <x v="4"/>
    <x v="4"/>
    <n v="22"/>
    <n v="23"/>
    <n v="20435.66"/>
  </r>
  <r>
    <s v="1.3.2.10"/>
    <s v="Gesso Liso"/>
    <x v="13"/>
    <s v="Gesso LisoPAV2"/>
    <x v="1"/>
    <s v="TIPO"/>
    <n v="5"/>
    <d v="2022-01-12T00:00:00"/>
    <d v="2022-01-19T00:00:00"/>
    <m/>
    <m/>
    <n v="6811.28"/>
    <n v="0"/>
    <m/>
    <m/>
    <x v="0"/>
    <s v="GEPINT"/>
    <x v="3"/>
    <s v="GEPINT_PAV2"/>
    <s v="GESSO"/>
    <s v="Construct"/>
    <n v="447.45"/>
    <s v="m²"/>
    <m/>
    <n v="22"/>
    <n v="23"/>
    <n v="0"/>
    <n v="0"/>
    <n v="0"/>
    <n v="0"/>
    <x v="18"/>
    <x v="16"/>
    <n v="23"/>
    <n v="24"/>
    <n v="6811.28"/>
  </r>
  <r>
    <s v="1.3.2.11"/>
    <s v="Esquadria "/>
    <x v="14"/>
    <s v="Esquadria PAV2"/>
    <x v="1"/>
    <s v="TIPO"/>
    <n v="5"/>
    <d v="2022-01-19T00:00:00"/>
    <d v="2022-01-26T00:00:00"/>
    <m/>
    <m/>
    <n v="26500"/>
    <n v="0"/>
    <m/>
    <m/>
    <x v="0"/>
    <s v="ESQ"/>
    <x v="3"/>
    <s v="ESQ_PAV2"/>
    <s v="ESQ"/>
    <s v="Construct"/>
    <n v="21"/>
    <s v="und"/>
    <m/>
    <n v="23"/>
    <n v="24"/>
    <n v="0"/>
    <n v="0"/>
    <n v="0"/>
    <n v="0"/>
    <x v="6"/>
    <x v="17"/>
    <n v="25"/>
    <n v="25"/>
    <n v="26500"/>
  </r>
  <r>
    <s v="1.3.2.12"/>
    <s v="Fiação"/>
    <x v="15"/>
    <s v="FiaçãoPAV2"/>
    <x v="1"/>
    <s v="TIPO"/>
    <n v="5"/>
    <d v="2022-01-26T00:00:00"/>
    <d v="2022-02-02T00:00:00"/>
    <m/>
    <m/>
    <n v="5134.5200000000004"/>
    <n v="0"/>
    <m/>
    <m/>
    <x v="0"/>
    <s v="GEPINT"/>
    <x v="3"/>
    <s v="GEPINT_PAV2"/>
    <s v="FIA"/>
    <s v="Construct"/>
    <n v="4"/>
    <s v="apto"/>
    <m/>
    <n v="24"/>
    <n v="25"/>
    <n v="0"/>
    <n v="0"/>
    <n v="0"/>
    <n v="0"/>
    <x v="7"/>
    <x v="7"/>
    <n v="26"/>
    <n v="27"/>
    <n v="5134.5200000000004"/>
  </r>
  <r>
    <s v="1.3.2.13"/>
    <s v="Forro"/>
    <x v="16"/>
    <s v="ForroPAV2"/>
    <x v="1"/>
    <s v="TIPO"/>
    <n v="5"/>
    <d v="2022-02-02T00:00:00"/>
    <d v="2022-02-09T00:00:00"/>
    <m/>
    <m/>
    <n v="2297.4899999999998"/>
    <n v="0"/>
    <m/>
    <m/>
    <x v="0"/>
    <s v="FOR"/>
    <x v="3"/>
    <s v="FOR_PAV2"/>
    <s v="FOR"/>
    <s v="Construct"/>
    <n v="29.29"/>
    <s v="m²"/>
    <m/>
    <n v="25"/>
    <n v="26"/>
    <n v="0"/>
    <n v="0"/>
    <n v="0"/>
    <n v="0"/>
    <x v="8"/>
    <x v="8"/>
    <n v="27"/>
    <n v="28"/>
    <n v="2297.4899999999998"/>
  </r>
  <r>
    <s v="1.3.2.17"/>
    <s v="Rev. da Circulação"/>
    <x v="17"/>
    <s v="Rev. da CirculaçãoPAV2"/>
    <x v="1"/>
    <s v="TIPO"/>
    <n v="5"/>
    <d v="2022-02-09T00:00:00"/>
    <d v="2022-02-16T00:00:00"/>
    <m/>
    <m/>
    <n v="3617.43"/>
    <n v="0"/>
    <m/>
    <m/>
    <x v="0"/>
    <s v="REVCIRC"/>
    <x v="3"/>
    <s v="REVCIRC_PAV2"/>
    <s v="REVCIRC"/>
    <s v="Construct"/>
    <n v="22.5"/>
    <s v="m²"/>
    <m/>
    <n v="26"/>
    <n v="27"/>
    <n v="0"/>
    <n v="0"/>
    <n v="0"/>
    <n v="0"/>
    <x v="10"/>
    <x v="9"/>
    <n v="28"/>
    <n v="29"/>
    <n v="3617.43"/>
  </r>
  <r>
    <s v="1.3.2.14"/>
    <s v="Disjuntores e CD"/>
    <x v="18"/>
    <s v="Disjuntores e CDPAV2"/>
    <x v="1"/>
    <s v="TIPO"/>
    <n v="2"/>
    <d v="2022-02-16T00:00:00"/>
    <d v="2022-02-18T00:00:00"/>
    <m/>
    <m/>
    <n v="1400"/>
    <n v="0"/>
    <m/>
    <m/>
    <x v="0"/>
    <s v="DISJ"/>
    <x v="3"/>
    <s v="DISJ_PAV2"/>
    <s v="DISJ"/>
    <s v="Construct"/>
    <n v="4"/>
    <s v="apto"/>
    <m/>
    <n v="27"/>
    <n v="27"/>
    <n v="0"/>
    <n v="0"/>
    <n v="0"/>
    <n v="0"/>
    <x v="10"/>
    <x v="18"/>
    <n v="28"/>
    <n v="28"/>
    <n v="1400"/>
  </r>
  <r>
    <s v="1.3.2.16"/>
    <s v="Pintura Interna - 1ªdmão"/>
    <x v="19"/>
    <s v="Pintura Interna - 1ªdmãoPAV2"/>
    <x v="1"/>
    <s v="TIPO"/>
    <n v="5"/>
    <d v="2022-02-23T00:00:00"/>
    <d v="2022-03-02T00:00:00"/>
    <m/>
    <m/>
    <n v="14799.65"/>
    <n v="0"/>
    <m/>
    <m/>
    <x v="0"/>
    <s v="GEPINT"/>
    <x v="3"/>
    <s v="GEPINT_PAV2"/>
    <s v="PINT"/>
    <s v="Construct"/>
    <n v="476.74"/>
    <s v="m²"/>
    <m/>
    <n v="28"/>
    <n v="29"/>
    <n v="0"/>
    <n v="0"/>
    <n v="0"/>
    <n v="0"/>
    <x v="19"/>
    <x v="19"/>
    <n v="29"/>
    <n v="30"/>
    <n v="14799.65"/>
  </r>
  <r>
    <s v="1.3.2.18"/>
    <s v="Louças"/>
    <x v="20"/>
    <s v="LouçasPAV2"/>
    <x v="1"/>
    <s v="TIPO"/>
    <n v="5"/>
    <d v="2022-03-02T00:00:00"/>
    <d v="2022-03-09T00:00:00"/>
    <m/>
    <m/>
    <n v="5236.0200000000004"/>
    <n v="0"/>
    <m/>
    <m/>
    <x v="0"/>
    <s v="LOU"/>
    <x v="3"/>
    <s v="LOU_PAV2"/>
    <s v="LOU"/>
    <s v="Construct"/>
    <n v="16"/>
    <s v="und"/>
    <m/>
    <n v="29"/>
    <n v="30"/>
    <n v="0"/>
    <n v="0"/>
    <n v="0"/>
    <n v="0"/>
    <x v="12"/>
    <x v="11"/>
    <n v="31"/>
    <n v="31"/>
    <n v="5236.0200000000004"/>
  </r>
  <r>
    <s v="1.3.2.24"/>
    <s v="Esquadria de Ferro Circulação"/>
    <x v="22"/>
    <s v="Esquadria de Ferro CirculaçãoPAV2"/>
    <x v="1"/>
    <s v="TIPO"/>
    <n v="2"/>
    <d v="2022-03-02T00:00:00"/>
    <d v="2022-03-04T00:00:00"/>
    <m/>
    <m/>
    <n v="2054.02"/>
    <n v="0"/>
    <m/>
    <m/>
    <x v="0"/>
    <s v="EF"/>
    <x v="3"/>
    <s v="EF_PAV2"/>
    <s v="EF"/>
    <s v="Construct"/>
    <n v="4.17"/>
    <s v="und"/>
    <m/>
    <n v="29"/>
    <n v="29"/>
    <n v="0"/>
    <n v="0"/>
    <n v="0"/>
    <n v="0"/>
    <x v="11"/>
    <x v="10"/>
    <n v="30"/>
    <n v="31"/>
    <n v="2054.02"/>
  </r>
  <r>
    <s v="1.3.2.19"/>
    <s v="Portas de Madeira"/>
    <x v="21"/>
    <s v="Portas de MadeiraPAV2"/>
    <x v="1"/>
    <s v="TIPO"/>
    <n v="5"/>
    <d v="2022-03-09T00:00:00"/>
    <d v="2022-03-16T00:00:00"/>
    <m/>
    <m/>
    <n v="10400"/>
    <n v="0"/>
    <m/>
    <m/>
    <x v="0"/>
    <s v="PM"/>
    <x v="3"/>
    <s v="PM_PAV2"/>
    <s v="PM"/>
    <s v="Construct"/>
    <n v="20"/>
    <s v="m"/>
    <m/>
    <n v="30"/>
    <n v="31"/>
    <n v="0"/>
    <n v="0"/>
    <n v="0"/>
    <n v="0"/>
    <x v="14"/>
    <x v="13"/>
    <n v="31"/>
    <n v="32"/>
    <n v="10400"/>
  </r>
  <r>
    <s v="1.3.2.15"/>
    <s v="Piso Laminado + Rodapé"/>
    <x v="23"/>
    <s v="Piso Laminado + RodapéPAV2"/>
    <x v="1"/>
    <s v="TIPO"/>
    <n v="5"/>
    <d v="2022-03-16T00:00:00"/>
    <d v="2022-03-23T00:00:00"/>
    <m/>
    <m/>
    <n v="13171.26"/>
    <n v="0"/>
    <m/>
    <m/>
    <x v="0"/>
    <s v="LAM"/>
    <x v="3"/>
    <s v="LAM_PAV2"/>
    <s v="LAM"/>
    <s v="Construct"/>
    <n v="80.88"/>
    <s v="m²"/>
    <m/>
    <n v="31"/>
    <n v="32"/>
    <n v="0"/>
    <n v="0"/>
    <n v="0"/>
    <n v="0"/>
    <x v="15"/>
    <x v="14"/>
    <n v="33"/>
    <n v="34"/>
    <n v="13171.26"/>
  </r>
  <r>
    <s v="1.3.2.20"/>
    <s v="Metais"/>
    <x v="24"/>
    <s v="MetaisPAV2"/>
    <x v="1"/>
    <s v="TIPO"/>
    <n v="2"/>
    <d v="2022-03-30T00:00:00"/>
    <d v="2022-04-01T00:00:00"/>
    <m/>
    <m/>
    <n v="1340.04"/>
    <n v="0"/>
    <m/>
    <m/>
    <x v="0"/>
    <s v="METAIS"/>
    <x v="3"/>
    <s v="METAIS_PAV2"/>
    <s v="METAIS"/>
    <s v="Construct"/>
    <n v="12"/>
    <s v="und"/>
    <m/>
    <n v="33"/>
    <n v="33"/>
    <n v="0"/>
    <n v="0"/>
    <n v="0"/>
    <n v="0"/>
    <x v="13"/>
    <x v="20"/>
    <n v="32"/>
    <n v="32"/>
    <n v="1340.04"/>
  </r>
  <r>
    <s v="1.3.2.21"/>
    <s v="Acabamentos Elétricos"/>
    <x v="25"/>
    <s v="Acabamentos ElétricosPAV2"/>
    <x v="1"/>
    <s v="TIPO"/>
    <n v="2"/>
    <d v="2022-03-30T00:00:00"/>
    <d v="2022-04-01T00:00:00"/>
    <m/>
    <m/>
    <n v="0"/>
    <n v="0"/>
    <m/>
    <m/>
    <x v="0"/>
    <s v="GEPINT"/>
    <x v="3"/>
    <s v="GEPINT_PAV2"/>
    <s v="ACAB"/>
    <s v="Construct"/>
    <n v="4"/>
    <s v="apto"/>
    <m/>
    <n v="33"/>
    <n v="33"/>
    <n v="0"/>
    <n v="0"/>
    <n v="0"/>
    <n v="0"/>
    <x v="13"/>
    <x v="20"/>
    <n v="32"/>
    <n v="32"/>
    <n v="0"/>
  </r>
  <r>
    <s v="1.3.2.22"/>
    <s v="Pintura Final"/>
    <x v="26"/>
    <s v="Pintura FinalPAV2"/>
    <x v="1"/>
    <s v="TIPO"/>
    <n v="5"/>
    <d v="2022-04-06T00:00:00"/>
    <d v="2022-04-13T00:00:00"/>
    <m/>
    <m/>
    <n v="3687.38"/>
    <n v="0"/>
    <m/>
    <m/>
    <x v="0"/>
    <s v="GEPINT"/>
    <x v="3"/>
    <s v="GEPINT_PAV2"/>
    <s v="PINTF"/>
    <s v="Construct"/>
    <n v="614.55999999999995"/>
    <s v="m²"/>
    <m/>
    <n v="34"/>
    <n v="35"/>
    <n v="0"/>
    <n v="0"/>
    <n v="0"/>
    <n v="0"/>
    <x v="16"/>
    <x v="21"/>
    <n v="34"/>
    <n v="35"/>
    <n v="3687.38"/>
  </r>
  <r>
    <s v="1.3.2.23"/>
    <s v="Complementação e Limpeza"/>
    <x v="27"/>
    <s v="Complementação e LimpezaPAV2"/>
    <x v="1"/>
    <s v="TIPO"/>
    <n v="2"/>
    <d v="2022-04-20T00:00:00"/>
    <d v="2022-04-22T00:00:00"/>
    <m/>
    <m/>
    <n v="500"/>
    <n v="0"/>
    <m/>
    <m/>
    <x v="0"/>
    <s v="GEPINT"/>
    <x v="3"/>
    <s v="GEPINT_PAV2"/>
    <s v="COMPL"/>
    <s v="Construct"/>
    <n v="0.25"/>
    <s v="torre"/>
    <m/>
    <n v="36"/>
    <n v="36"/>
    <n v="0"/>
    <n v="0"/>
    <n v="0"/>
    <n v="0"/>
    <x v="20"/>
    <x v="15"/>
    <n v="35"/>
    <n v="35"/>
    <n v="500"/>
  </r>
  <r>
    <s v="1.4"/>
    <s v="PAV3"/>
    <x v="0"/>
    <s v="PAV3"/>
    <x v="0"/>
    <m/>
    <n v="132"/>
    <d v="2021-10-25T00:00:00"/>
    <d v="2022-04-27T00:00:00"/>
    <m/>
    <m/>
    <m/>
    <n v="0"/>
    <m/>
    <m/>
    <x v="0"/>
    <m/>
    <x v="0"/>
    <s v="_"/>
    <n v="0"/>
    <n v="0"/>
    <m/>
    <m/>
    <m/>
    <n v="11"/>
    <n v="37"/>
    <n v="0"/>
    <n v="0"/>
    <n v="0"/>
    <n v="0"/>
    <x v="21"/>
    <x v="22"/>
    <n v="11"/>
    <n v="36"/>
    <n v="0"/>
  </r>
  <r>
    <s v="1.4.2.3"/>
    <s v="Alvenaria Estrutural"/>
    <x v="6"/>
    <s v="Alvenaria EstruturalPAV3"/>
    <x v="1"/>
    <s v="TIPO"/>
    <n v="5"/>
    <d v="2021-10-25T00:00:00"/>
    <d v="2021-10-29T00:00:00"/>
    <d v="2021-11-01T00:00:00"/>
    <d v="2021-11-05T00:00:00"/>
    <n v="96851.74"/>
    <n v="0"/>
    <m/>
    <m/>
    <x v="1"/>
    <s v="ALV"/>
    <x v="4"/>
    <s v="ALV_PAV3"/>
    <s v="ALV"/>
    <s v="Construct"/>
    <n v="390.7"/>
    <s v="m²"/>
    <n v="1"/>
    <n v="11"/>
    <n v="11"/>
    <n v="96851.74"/>
    <n v="12"/>
    <n v="12"/>
    <n v="96851.74"/>
    <x v="1"/>
    <x v="1"/>
    <n v="0"/>
    <n v="0"/>
    <n v="0"/>
  </r>
  <r>
    <s v="1.4.2.4"/>
    <s v="Estrutura Moldado in Loco"/>
    <x v="7"/>
    <s v="Estrutura Moldado in LocoPAV3"/>
    <x v="1"/>
    <s v="TIPO"/>
    <n v="5"/>
    <d v="2021-11-01T00:00:00"/>
    <d v="2021-11-05T00:00:00"/>
    <d v="2021-11-08T00:00:00"/>
    <d v="2021-11-12T00:00:00"/>
    <n v="64892.03"/>
    <n v="0"/>
    <m/>
    <m/>
    <x v="1"/>
    <s v="ESTINLOCO"/>
    <x v="4"/>
    <s v="ESTINLOCO_PAV3"/>
    <s v="ESTINLOCO"/>
    <s v="Construct"/>
    <n v="25.44"/>
    <s v="m³"/>
    <n v="1"/>
    <n v="12"/>
    <n v="12"/>
    <n v="64892.03"/>
    <n v="13"/>
    <n v="13"/>
    <n v="64892.03"/>
    <x v="1"/>
    <x v="1"/>
    <n v="0"/>
    <n v="0"/>
    <n v="0"/>
  </r>
  <r>
    <s v="1.4.2.5"/>
    <s v="Instalações Hidrossanitárias"/>
    <x v="8"/>
    <s v="Instalações HidrossanitáriasPAV3"/>
    <x v="1"/>
    <s v="TIPO"/>
    <n v="5"/>
    <d v="2021-11-15T00:00:00"/>
    <d v="2021-11-19T00:00:00"/>
    <d v="2021-11-22T00:00:00"/>
    <d v="2021-11-26T00:00:00"/>
    <n v="13455.89"/>
    <n v="0"/>
    <m/>
    <m/>
    <x v="1"/>
    <s v="HIDRO"/>
    <x v="4"/>
    <s v="HIDRO_PAV3"/>
    <s v="HIDRO"/>
    <s v="Construct"/>
    <n v="1"/>
    <s v="pvto"/>
    <n v="1"/>
    <n v="14"/>
    <n v="14"/>
    <n v="13455.89"/>
    <n v="15"/>
    <n v="15"/>
    <n v="13455.89"/>
    <x v="1"/>
    <x v="1"/>
    <n v="0"/>
    <n v="0"/>
    <n v="0"/>
  </r>
  <r>
    <s v="1.4.2.6"/>
    <s v="Reboco Interno"/>
    <x v="9"/>
    <s v="Reboco InternoPAV3"/>
    <x v="1"/>
    <s v="TIPO"/>
    <n v="5"/>
    <d v="2021-11-29T00:00:00"/>
    <d v="2021-12-03T00:00:00"/>
    <d v="2021-11-29T00:00:00"/>
    <d v="2021-12-03T00:00:00"/>
    <n v="984.14"/>
    <n v="0"/>
    <m/>
    <m/>
    <x v="1"/>
    <s v="REBINT"/>
    <x v="4"/>
    <s v="REBINT_PAV3"/>
    <s v="REBINT"/>
    <s v="Construct"/>
    <n v="140.59"/>
    <s v="m²"/>
    <n v="1"/>
    <n v="16"/>
    <n v="16"/>
    <n v="984.14"/>
    <n v="16"/>
    <n v="16"/>
    <n v="984.14"/>
    <x v="1"/>
    <x v="1"/>
    <n v="0"/>
    <n v="0"/>
    <n v="0"/>
  </r>
  <r>
    <s v="1.4.2.7"/>
    <s v="Shaft "/>
    <x v="10"/>
    <s v="Shaft PAV3"/>
    <x v="1"/>
    <s v="TIPO"/>
    <n v="2"/>
    <d v="2021-12-27T00:00:00"/>
    <d v="2021-12-29T00:00:00"/>
    <d v="2021-12-27T00:00:00"/>
    <m/>
    <n v="3159.37"/>
    <n v="0"/>
    <m/>
    <m/>
    <x v="0"/>
    <s v="SHAFT"/>
    <x v="4"/>
    <s v="SHAFT_PAV3"/>
    <s v="SHAFT"/>
    <s v="Construct"/>
    <n v="10.69"/>
    <s v="m²"/>
    <n v="1"/>
    <n v="20"/>
    <n v="20"/>
    <n v="3159.37"/>
    <n v="20"/>
    <n v="0"/>
    <n v="0"/>
    <x v="22"/>
    <x v="23"/>
    <n v="21"/>
    <n v="21"/>
    <n v="3159.37"/>
  </r>
  <r>
    <s v="1.4.2.8"/>
    <s v="Impermeabilização"/>
    <x v="11"/>
    <s v="ImpermeabilizaçãoPAV3"/>
    <x v="1"/>
    <s v="TIPO"/>
    <n v="5"/>
    <d v="2022-01-05T00:00:00"/>
    <d v="2022-01-12T00:00:00"/>
    <m/>
    <m/>
    <n v="239.07"/>
    <n v="0"/>
    <m/>
    <m/>
    <x v="0"/>
    <s v="IMP"/>
    <x v="4"/>
    <s v="IMP_PAV3"/>
    <s v="IMP"/>
    <s v="Construct"/>
    <n v="6.08"/>
    <s v="m²"/>
    <m/>
    <n v="21"/>
    <n v="22"/>
    <n v="0"/>
    <n v="0"/>
    <n v="0"/>
    <n v="0"/>
    <x v="4"/>
    <x v="4"/>
    <n v="22"/>
    <n v="23"/>
    <n v="239.07"/>
  </r>
  <r>
    <s v="1.4.2.9"/>
    <s v="Cerâmica"/>
    <x v="12"/>
    <s v="CerâmicaPAV3"/>
    <x v="1"/>
    <s v="TIPO"/>
    <n v="5"/>
    <d v="2022-01-12T00:00:00"/>
    <d v="2022-01-19T00:00:00"/>
    <m/>
    <m/>
    <n v="20435.66"/>
    <n v="0"/>
    <m/>
    <m/>
    <x v="0"/>
    <s v="CERAM"/>
    <x v="4"/>
    <s v="CERAM_PAV3"/>
    <s v="CERAM"/>
    <s v="Construct"/>
    <n v="86.26"/>
    <s v="m²"/>
    <m/>
    <n v="22"/>
    <n v="23"/>
    <n v="0"/>
    <n v="0"/>
    <n v="0"/>
    <n v="0"/>
    <x v="18"/>
    <x v="16"/>
    <n v="23"/>
    <n v="24"/>
    <n v="20435.66"/>
  </r>
  <r>
    <s v="1.4.2.10"/>
    <s v="Gesso Liso"/>
    <x v="13"/>
    <s v="Gesso LisoPAV3"/>
    <x v="1"/>
    <s v="TIPO"/>
    <n v="5"/>
    <d v="2022-01-19T00:00:00"/>
    <d v="2022-01-26T00:00:00"/>
    <m/>
    <m/>
    <n v="6811.28"/>
    <n v="0"/>
    <m/>
    <m/>
    <x v="0"/>
    <s v="GEPINT"/>
    <x v="4"/>
    <s v="GEPINT_PAV3"/>
    <s v="GESSO"/>
    <s v="Construct"/>
    <n v="447.45"/>
    <s v="m²"/>
    <m/>
    <n v="23"/>
    <n v="24"/>
    <n v="0"/>
    <n v="0"/>
    <n v="0"/>
    <n v="0"/>
    <x v="5"/>
    <x v="24"/>
    <n v="24"/>
    <n v="25"/>
    <n v="6811.28"/>
  </r>
  <r>
    <s v="1.4.2.11"/>
    <s v="Esquadria "/>
    <x v="14"/>
    <s v="Esquadria PAV3"/>
    <x v="1"/>
    <s v="TIPO"/>
    <n v="5"/>
    <d v="2022-01-26T00:00:00"/>
    <d v="2022-02-02T00:00:00"/>
    <m/>
    <m/>
    <n v="26500"/>
    <n v="0"/>
    <m/>
    <m/>
    <x v="0"/>
    <s v="ESQ"/>
    <x v="4"/>
    <s v="ESQ_PAV3"/>
    <s v="ESQ"/>
    <s v="Construct"/>
    <n v="21"/>
    <s v="und"/>
    <m/>
    <n v="24"/>
    <n v="25"/>
    <n v="0"/>
    <n v="0"/>
    <n v="0"/>
    <n v="0"/>
    <x v="23"/>
    <x v="6"/>
    <n v="25"/>
    <n v="26"/>
    <n v="26500"/>
  </r>
  <r>
    <s v="1.4.2.12"/>
    <s v="Fiação"/>
    <x v="15"/>
    <s v="FiaçãoPAV3"/>
    <x v="1"/>
    <s v="TIPO"/>
    <n v="5"/>
    <d v="2022-02-02T00:00:00"/>
    <d v="2022-02-09T00:00:00"/>
    <m/>
    <m/>
    <n v="5134.5200000000004"/>
    <n v="0"/>
    <m/>
    <m/>
    <x v="0"/>
    <s v="GEPINT"/>
    <x v="4"/>
    <s v="GEPINT_PAV3"/>
    <s v="FIA"/>
    <s v="Construct"/>
    <n v="4"/>
    <s v="apto"/>
    <m/>
    <n v="25"/>
    <n v="26"/>
    <n v="0"/>
    <n v="0"/>
    <n v="0"/>
    <n v="0"/>
    <x v="8"/>
    <x v="8"/>
    <n v="27"/>
    <n v="28"/>
    <n v="5134.5200000000004"/>
  </r>
  <r>
    <s v="1.4.2.13"/>
    <s v="Forro"/>
    <x v="16"/>
    <s v="ForroPAV3"/>
    <x v="1"/>
    <s v="TIPO"/>
    <n v="5"/>
    <d v="2022-02-09T00:00:00"/>
    <d v="2022-02-16T00:00:00"/>
    <m/>
    <m/>
    <n v="2297.4899999999998"/>
    <n v="0"/>
    <m/>
    <m/>
    <x v="0"/>
    <s v="FOR"/>
    <x v="4"/>
    <s v="FOR_PAV3"/>
    <s v="FOR"/>
    <s v="Construct"/>
    <n v="29.29"/>
    <s v="m²"/>
    <m/>
    <n v="26"/>
    <n v="27"/>
    <n v="0"/>
    <n v="0"/>
    <n v="0"/>
    <n v="0"/>
    <x v="10"/>
    <x v="9"/>
    <n v="28"/>
    <n v="29"/>
    <n v="2297.4899999999998"/>
  </r>
  <r>
    <s v="1.4.2.17"/>
    <s v="Rev. da Circulação"/>
    <x v="17"/>
    <s v="Rev. da CirculaçãoPAV3"/>
    <x v="1"/>
    <s v="TIPO"/>
    <n v="5"/>
    <d v="2022-02-16T00:00:00"/>
    <d v="2022-02-23T00:00:00"/>
    <m/>
    <m/>
    <n v="3617.43"/>
    <n v="0"/>
    <m/>
    <m/>
    <x v="0"/>
    <s v="REVCIRC"/>
    <x v="4"/>
    <s v="REVCIRC_PAV3"/>
    <s v="REVCIRC"/>
    <s v="Construct"/>
    <n v="22.5"/>
    <s v="m²"/>
    <m/>
    <n v="27"/>
    <n v="28"/>
    <n v="0"/>
    <n v="0"/>
    <n v="0"/>
    <n v="0"/>
    <x v="19"/>
    <x v="19"/>
    <n v="29"/>
    <n v="30"/>
    <n v="3617.43"/>
  </r>
  <r>
    <s v="1.4.2.14"/>
    <s v="Disjuntores e CD"/>
    <x v="18"/>
    <s v="Disjuntores e CDPAV3"/>
    <x v="1"/>
    <s v="TIPO"/>
    <n v="2"/>
    <d v="2022-02-21T00:00:00"/>
    <d v="2022-02-23T00:00:00"/>
    <m/>
    <m/>
    <n v="1400"/>
    <n v="0"/>
    <m/>
    <m/>
    <x v="0"/>
    <s v="DISJ"/>
    <x v="4"/>
    <s v="DISJ_PAV3"/>
    <s v="DISJ"/>
    <s v="Construct"/>
    <n v="4"/>
    <s v="apto"/>
    <m/>
    <n v="28"/>
    <n v="28"/>
    <n v="0"/>
    <n v="0"/>
    <n v="0"/>
    <n v="0"/>
    <x v="24"/>
    <x v="9"/>
    <n v="28"/>
    <n v="29"/>
    <n v="1400"/>
  </r>
  <r>
    <s v="1.4.2.16"/>
    <s v="Pintura Interna - 1ªdmão"/>
    <x v="19"/>
    <s v="Pintura Interna - 1ªdmãoPAV3"/>
    <x v="1"/>
    <s v="TIPO"/>
    <n v="5"/>
    <d v="2022-03-02T00:00:00"/>
    <d v="2022-03-09T00:00:00"/>
    <m/>
    <m/>
    <n v="14799.65"/>
    <n v="0"/>
    <m/>
    <m/>
    <x v="0"/>
    <s v="GEPINT"/>
    <x v="4"/>
    <s v="GEPINT_PAV3"/>
    <s v="PINT"/>
    <s v="Construct"/>
    <n v="476.74"/>
    <s v="m²"/>
    <m/>
    <n v="29"/>
    <n v="30"/>
    <n v="0"/>
    <n v="0"/>
    <n v="0"/>
    <n v="0"/>
    <x v="25"/>
    <x v="10"/>
    <n v="30"/>
    <n v="31"/>
    <n v="14799.65"/>
  </r>
  <r>
    <s v="1.4.2.24"/>
    <s v="Esquadria de Ferro Circulação"/>
    <x v="22"/>
    <s v="Esquadria de Ferro CirculaçãoPAV3"/>
    <x v="1"/>
    <s v="TIPO"/>
    <n v="2"/>
    <d v="2022-03-02T00:00:00"/>
    <d v="2022-03-04T00:00:00"/>
    <m/>
    <m/>
    <n v="2054.02"/>
    <n v="0"/>
    <m/>
    <m/>
    <x v="0"/>
    <s v="EF"/>
    <x v="4"/>
    <s v="EF_PAV3"/>
    <s v="EF"/>
    <s v="Construct"/>
    <n v="4.17"/>
    <s v="und"/>
    <m/>
    <n v="29"/>
    <n v="29"/>
    <n v="0"/>
    <n v="0"/>
    <n v="0"/>
    <n v="0"/>
    <x v="11"/>
    <x v="10"/>
    <n v="30"/>
    <n v="31"/>
    <n v="2054.02"/>
  </r>
  <r>
    <s v="1.4.2.18"/>
    <s v="Louças"/>
    <x v="20"/>
    <s v="LouçasPAV3"/>
    <x v="1"/>
    <s v="TIPO"/>
    <n v="5"/>
    <d v="2022-03-09T00:00:00"/>
    <d v="2022-03-16T00:00:00"/>
    <m/>
    <m/>
    <n v="5236.0200000000004"/>
    <n v="0"/>
    <m/>
    <m/>
    <x v="0"/>
    <s v="LOU"/>
    <x v="4"/>
    <s v="LOU_PAV3"/>
    <s v="LOU"/>
    <s v="Construct"/>
    <n v="16"/>
    <s v="und"/>
    <m/>
    <n v="30"/>
    <n v="31"/>
    <n v="0"/>
    <n v="0"/>
    <n v="0"/>
    <n v="0"/>
    <x v="14"/>
    <x v="13"/>
    <n v="31"/>
    <n v="32"/>
    <n v="5236.0200000000004"/>
  </r>
  <r>
    <s v="1.4.2.19"/>
    <s v="Portas de Madeira"/>
    <x v="21"/>
    <s v="Portas de MadeiraPAV3"/>
    <x v="1"/>
    <s v="TIPO"/>
    <n v="5"/>
    <d v="2022-03-16T00:00:00"/>
    <d v="2022-03-23T00:00:00"/>
    <m/>
    <m/>
    <n v="10400"/>
    <n v="0"/>
    <m/>
    <m/>
    <x v="0"/>
    <s v="PM"/>
    <x v="4"/>
    <s v="PM_PAV3"/>
    <s v="PM"/>
    <s v="Construct"/>
    <n v="20"/>
    <s v="m"/>
    <m/>
    <n v="31"/>
    <n v="32"/>
    <n v="0"/>
    <n v="0"/>
    <n v="0"/>
    <n v="0"/>
    <x v="13"/>
    <x v="20"/>
    <n v="32"/>
    <n v="32"/>
    <n v="10400"/>
  </r>
  <r>
    <s v="1.4.2.15"/>
    <s v="Piso Laminado + Rodapé"/>
    <x v="23"/>
    <s v="Piso Laminado + RodapéPAV3"/>
    <x v="1"/>
    <s v="TIPO"/>
    <n v="5"/>
    <d v="2022-03-23T00:00:00"/>
    <d v="2022-03-30T00:00:00"/>
    <m/>
    <m/>
    <n v="13171.26"/>
    <n v="0"/>
    <m/>
    <m/>
    <x v="0"/>
    <s v="LAM"/>
    <x v="4"/>
    <s v="LAM_PAV3"/>
    <s v="LAM"/>
    <s v="Construct"/>
    <n v="80.88"/>
    <s v="m²"/>
    <m/>
    <n v="32"/>
    <n v="33"/>
    <n v="0"/>
    <n v="0"/>
    <n v="0"/>
    <n v="0"/>
    <x v="16"/>
    <x v="21"/>
    <n v="34"/>
    <n v="35"/>
    <n v="13171.26"/>
  </r>
  <r>
    <s v="1.4.2.20"/>
    <s v="Metais"/>
    <x v="24"/>
    <s v="MetaisPAV3"/>
    <x v="1"/>
    <s v="TIPO"/>
    <n v="2"/>
    <d v="2022-04-04T00:00:00"/>
    <d v="2022-04-06T00:00:00"/>
    <m/>
    <m/>
    <n v="1340.04"/>
    <n v="0"/>
    <m/>
    <m/>
    <x v="0"/>
    <s v="METAIS"/>
    <x v="4"/>
    <s v="METAIS_PAV3"/>
    <s v="METAIS"/>
    <s v="Construct"/>
    <n v="12"/>
    <s v="und"/>
    <m/>
    <n v="34"/>
    <n v="34"/>
    <n v="0"/>
    <n v="0"/>
    <n v="0"/>
    <n v="0"/>
    <x v="26"/>
    <x v="12"/>
    <n v="32"/>
    <n v="33"/>
    <n v="1340.04"/>
  </r>
  <r>
    <s v="1.4.2.21"/>
    <s v="Acabamentos Elétricos"/>
    <x v="25"/>
    <s v="Acabamentos ElétricosPAV3"/>
    <x v="1"/>
    <s v="TIPO"/>
    <n v="2"/>
    <d v="2022-04-04T00:00:00"/>
    <d v="2022-04-06T00:00:00"/>
    <m/>
    <m/>
    <n v="0"/>
    <n v="0"/>
    <m/>
    <m/>
    <x v="0"/>
    <s v="GEPINT"/>
    <x v="4"/>
    <s v="GEPINT_PAV3"/>
    <s v="ACAB"/>
    <s v="Construct"/>
    <n v="4"/>
    <s v="apto"/>
    <m/>
    <n v="34"/>
    <n v="34"/>
    <n v="0"/>
    <n v="0"/>
    <n v="0"/>
    <n v="0"/>
    <x v="26"/>
    <x v="12"/>
    <n v="32"/>
    <n v="33"/>
    <n v="0"/>
  </r>
  <r>
    <s v="1.4.2.22"/>
    <s v="Pintura Final"/>
    <x v="26"/>
    <s v="Pintura FinalPAV3"/>
    <x v="1"/>
    <s v="TIPO"/>
    <n v="5"/>
    <d v="2022-04-13T00:00:00"/>
    <d v="2022-04-20T00:00:00"/>
    <m/>
    <m/>
    <n v="3687.38"/>
    <n v="0"/>
    <m/>
    <m/>
    <x v="0"/>
    <s v="GEPINT"/>
    <x v="4"/>
    <s v="GEPINT_PAV3"/>
    <s v="PINTF"/>
    <s v="Construct"/>
    <n v="614.55999999999995"/>
    <s v="m²"/>
    <m/>
    <n v="35"/>
    <n v="36"/>
    <n v="0"/>
    <n v="0"/>
    <n v="0"/>
    <n v="0"/>
    <x v="20"/>
    <x v="25"/>
    <n v="35"/>
    <n v="36"/>
    <n v="3687.38"/>
  </r>
  <r>
    <s v="1.4.2.23"/>
    <s v="Complementação e Limpeza"/>
    <x v="27"/>
    <s v="Complementação e LimpezaPAV3"/>
    <x v="1"/>
    <s v="TIPO"/>
    <n v="2"/>
    <d v="2022-04-25T00:00:00"/>
    <d v="2022-04-27T00:00:00"/>
    <m/>
    <m/>
    <n v="500"/>
    <n v="0"/>
    <m/>
    <m/>
    <x v="0"/>
    <s v="GEPINT"/>
    <x v="4"/>
    <s v="GEPINT_PAV3"/>
    <s v="COMPL"/>
    <s v="Construct"/>
    <n v="0.25"/>
    <s v="torre"/>
    <m/>
    <n v="37"/>
    <n v="37"/>
    <n v="0"/>
    <n v="0"/>
    <n v="0"/>
    <n v="0"/>
    <x v="27"/>
    <x v="22"/>
    <n v="36"/>
    <n v="36"/>
    <n v="500"/>
  </r>
  <r>
    <s v="1.5"/>
    <s v="PAV4"/>
    <x v="0"/>
    <s v="PAV4"/>
    <x v="0"/>
    <m/>
    <n v="125"/>
    <d v="2021-11-08T00:00:00"/>
    <d v="2022-04-29T00:00:00"/>
    <m/>
    <m/>
    <m/>
    <n v="0"/>
    <m/>
    <m/>
    <x v="0"/>
    <m/>
    <x v="0"/>
    <s v="_"/>
    <n v="0"/>
    <n v="0"/>
    <m/>
    <m/>
    <m/>
    <n v="13"/>
    <n v="37"/>
    <n v="0"/>
    <n v="0"/>
    <n v="0"/>
    <n v="0"/>
    <x v="28"/>
    <x v="26"/>
    <n v="13"/>
    <n v="37"/>
    <n v="0"/>
  </r>
  <r>
    <s v="1.5.2.3"/>
    <s v="Alvenaria Estrutural"/>
    <x v="6"/>
    <s v="Alvenaria EstruturalPAV4"/>
    <x v="1"/>
    <s v="TIPO"/>
    <n v="5"/>
    <d v="2021-11-08T00:00:00"/>
    <d v="2021-11-12T00:00:00"/>
    <d v="2021-11-15T00:00:00"/>
    <d v="2021-11-19T00:00:00"/>
    <n v="96851.74"/>
    <n v="0"/>
    <m/>
    <m/>
    <x v="1"/>
    <s v="ALV"/>
    <x v="5"/>
    <s v="ALV_PAV4"/>
    <s v="ALV"/>
    <s v="Construct"/>
    <n v="390.7"/>
    <s v="m²"/>
    <n v="1"/>
    <n v="13"/>
    <n v="13"/>
    <n v="96851.74"/>
    <n v="14"/>
    <n v="14"/>
    <n v="96851.74"/>
    <x v="1"/>
    <x v="1"/>
    <n v="0"/>
    <n v="0"/>
    <n v="0"/>
  </r>
  <r>
    <s v="1.5.2.4"/>
    <s v="Estrutura Moldado in Loco"/>
    <x v="7"/>
    <s v="Estrutura Moldado in LocoPAV4"/>
    <x v="1"/>
    <s v="TIPO"/>
    <n v="5"/>
    <d v="2021-11-15T00:00:00"/>
    <d v="2021-11-19T00:00:00"/>
    <d v="2021-11-22T00:00:00"/>
    <d v="2021-11-26T00:00:00"/>
    <n v="68188.039999999994"/>
    <n v="0"/>
    <m/>
    <m/>
    <x v="1"/>
    <s v="ESTINLOCO"/>
    <x v="5"/>
    <s v="ESTINLOCO_PAV4"/>
    <s v="ESTINLOCO"/>
    <s v="Construct"/>
    <n v="26.73"/>
    <s v="m³"/>
    <n v="1"/>
    <n v="14"/>
    <n v="14"/>
    <n v="68188.039999999994"/>
    <n v="15"/>
    <n v="15"/>
    <n v="68188.039999999994"/>
    <x v="1"/>
    <x v="1"/>
    <n v="0"/>
    <n v="0"/>
    <n v="0"/>
  </r>
  <r>
    <s v="1.5.2.5"/>
    <s v="Instalações Hidrossanitárias"/>
    <x v="8"/>
    <s v="Instalações HidrossanitáriasPAV4"/>
    <x v="1"/>
    <s v="TIPO"/>
    <n v="5"/>
    <d v="2021-11-22T00:00:00"/>
    <d v="2021-11-26T00:00:00"/>
    <d v="2021-11-15T00:00:00"/>
    <d v="2021-11-19T00:00:00"/>
    <n v="13455.89"/>
    <n v="0"/>
    <m/>
    <m/>
    <x v="1"/>
    <s v="HIDRO"/>
    <x v="5"/>
    <s v="HIDRO_PAV4"/>
    <s v="HIDRO"/>
    <s v="Construct"/>
    <n v="1"/>
    <s v="pvto"/>
    <n v="1"/>
    <n v="15"/>
    <n v="15"/>
    <n v="13455.89"/>
    <n v="14"/>
    <n v="14"/>
    <n v="13455.89"/>
    <x v="1"/>
    <x v="1"/>
    <n v="0"/>
    <n v="0"/>
    <n v="0"/>
  </r>
  <r>
    <s v="1.5.2.6"/>
    <s v="Reboco Interno"/>
    <x v="9"/>
    <s v="Reboco InternoPAV4"/>
    <x v="1"/>
    <s v="TIPO"/>
    <n v="5"/>
    <d v="2021-12-06T00:00:00"/>
    <d v="2021-12-10T00:00:00"/>
    <d v="2021-12-06T00:00:00"/>
    <d v="2021-12-10T00:00:00"/>
    <n v="984.14"/>
    <n v="0"/>
    <m/>
    <m/>
    <x v="1"/>
    <s v="REBINT"/>
    <x v="5"/>
    <s v="REBINT_PAV4"/>
    <s v="REBINT"/>
    <s v="Construct"/>
    <n v="140.59"/>
    <s v="m²"/>
    <n v="1"/>
    <n v="17"/>
    <n v="17"/>
    <n v="984.14"/>
    <n v="17"/>
    <n v="17"/>
    <n v="984.14"/>
    <x v="1"/>
    <x v="1"/>
    <n v="0"/>
    <n v="0"/>
    <n v="0"/>
  </r>
  <r>
    <s v="1.5.2.7"/>
    <s v="Shaft "/>
    <x v="10"/>
    <s v="Shaft PAV4"/>
    <x v="1"/>
    <s v="TIPO"/>
    <n v="2"/>
    <d v="2021-12-29T00:00:00"/>
    <d v="2021-12-31T00:00:00"/>
    <m/>
    <m/>
    <n v="3159.37"/>
    <n v="0"/>
    <m/>
    <m/>
    <x v="0"/>
    <s v="SHAFT"/>
    <x v="5"/>
    <s v="SHAFT_PAV4"/>
    <s v="SHAFT"/>
    <s v="Construct"/>
    <n v="10.69"/>
    <s v="m²"/>
    <n v="1"/>
    <n v="20"/>
    <n v="20"/>
    <n v="3159.37"/>
    <n v="0"/>
    <n v="0"/>
    <n v="0"/>
    <x v="29"/>
    <x v="27"/>
    <n v="21"/>
    <n v="21"/>
    <n v="3159.37"/>
  </r>
  <r>
    <s v="1.5.2.8"/>
    <s v="Impermeabilização"/>
    <x v="11"/>
    <s v="ImpermeabilizaçãoPAV4"/>
    <x v="1"/>
    <s v="TIPO"/>
    <n v="5"/>
    <d v="2022-01-12T00:00:00"/>
    <d v="2022-01-19T00:00:00"/>
    <m/>
    <m/>
    <n v="239.07"/>
    <n v="0"/>
    <m/>
    <m/>
    <x v="0"/>
    <s v="IMP"/>
    <x v="5"/>
    <s v="IMP_PAV4"/>
    <s v="IMP"/>
    <s v="Construct"/>
    <n v="6.08"/>
    <s v="m²"/>
    <m/>
    <n v="22"/>
    <n v="23"/>
    <n v="0"/>
    <n v="0"/>
    <n v="0"/>
    <n v="0"/>
    <x v="18"/>
    <x v="16"/>
    <n v="23"/>
    <n v="24"/>
    <n v="239.07"/>
  </r>
  <r>
    <s v="1.5.2.9"/>
    <s v="Cerâmica"/>
    <x v="12"/>
    <s v="CerâmicaPAV4"/>
    <x v="1"/>
    <s v="TIPO"/>
    <n v="5"/>
    <d v="2022-01-19T00:00:00"/>
    <d v="2022-01-26T00:00:00"/>
    <m/>
    <m/>
    <n v="20435.66"/>
    <n v="0"/>
    <m/>
    <m/>
    <x v="0"/>
    <s v="CERAM"/>
    <x v="5"/>
    <s v="CERAM_PAV4"/>
    <s v="CERAM"/>
    <s v="Construct"/>
    <n v="86.26"/>
    <s v="m²"/>
    <m/>
    <n v="23"/>
    <n v="24"/>
    <n v="0"/>
    <n v="0"/>
    <n v="0"/>
    <n v="0"/>
    <x v="5"/>
    <x v="24"/>
    <n v="24"/>
    <n v="25"/>
    <n v="20435.66"/>
  </r>
  <r>
    <s v="1.5.2.10"/>
    <s v="Gesso Liso"/>
    <x v="13"/>
    <s v="Gesso LisoPAV4"/>
    <x v="1"/>
    <s v="TIPO"/>
    <n v="5"/>
    <d v="2022-01-26T00:00:00"/>
    <d v="2022-02-02T00:00:00"/>
    <m/>
    <m/>
    <n v="6811.28"/>
    <n v="0"/>
    <m/>
    <m/>
    <x v="0"/>
    <s v="GEPINT"/>
    <x v="5"/>
    <s v="GEPINT_PAV4"/>
    <s v="GESSO"/>
    <s v="Construct"/>
    <n v="447.45"/>
    <s v="m²"/>
    <m/>
    <n v="24"/>
    <n v="25"/>
    <n v="0"/>
    <n v="0"/>
    <n v="0"/>
    <n v="0"/>
    <x v="23"/>
    <x v="28"/>
    <n v="25"/>
    <n v="26"/>
    <n v="6811.28"/>
  </r>
  <r>
    <s v="1.5.2.11"/>
    <s v="Esquadria "/>
    <x v="14"/>
    <s v="Esquadria PAV4"/>
    <x v="1"/>
    <s v="TIPO"/>
    <n v="5"/>
    <d v="2022-02-02T00:00:00"/>
    <d v="2022-02-09T00:00:00"/>
    <m/>
    <m/>
    <n v="26500"/>
    <n v="0"/>
    <m/>
    <m/>
    <x v="0"/>
    <s v="ESQ"/>
    <x v="5"/>
    <s v="ESQ_PAV4"/>
    <s v="ESQ"/>
    <s v="Construct"/>
    <n v="21"/>
    <s v="und"/>
    <m/>
    <n v="25"/>
    <n v="26"/>
    <n v="0"/>
    <n v="0"/>
    <n v="0"/>
    <n v="0"/>
    <x v="30"/>
    <x v="7"/>
    <n v="26"/>
    <n v="27"/>
    <n v="26500"/>
  </r>
  <r>
    <s v="1.5.2.12"/>
    <s v="Fiação"/>
    <x v="15"/>
    <s v="FiaçãoPAV4"/>
    <x v="1"/>
    <s v="TIPO"/>
    <n v="5"/>
    <d v="2022-02-09T00:00:00"/>
    <d v="2022-02-16T00:00:00"/>
    <m/>
    <m/>
    <n v="5134.5200000000004"/>
    <n v="0"/>
    <m/>
    <m/>
    <x v="0"/>
    <s v="GEPINT"/>
    <x v="5"/>
    <s v="GEPINT_PAV4"/>
    <s v="FIA"/>
    <s v="Construct"/>
    <n v="4"/>
    <s v="apto"/>
    <m/>
    <n v="26"/>
    <n v="27"/>
    <n v="0"/>
    <n v="0"/>
    <n v="0"/>
    <n v="0"/>
    <x v="10"/>
    <x v="9"/>
    <n v="28"/>
    <n v="29"/>
    <n v="5134.5200000000004"/>
  </r>
  <r>
    <s v="1.5.2.13"/>
    <s v="Forro"/>
    <x v="16"/>
    <s v="ForroPAV4"/>
    <x v="1"/>
    <s v="TIPO"/>
    <n v="5"/>
    <d v="2022-02-16T00:00:00"/>
    <d v="2022-02-23T00:00:00"/>
    <m/>
    <m/>
    <n v="2297.4899999999998"/>
    <n v="0"/>
    <m/>
    <m/>
    <x v="0"/>
    <s v="FOR"/>
    <x v="5"/>
    <s v="FOR_PAV4"/>
    <s v="FOR"/>
    <s v="Construct"/>
    <n v="29.29"/>
    <s v="m²"/>
    <m/>
    <n v="27"/>
    <n v="28"/>
    <n v="0"/>
    <n v="0"/>
    <n v="0"/>
    <n v="0"/>
    <x v="19"/>
    <x v="19"/>
    <n v="29"/>
    <n v="30"/>
    <n v="2297.4899999999998"/>
  </r>
  <r>
    <s v="1.5.2.14"/>
    <s v="Disjuntores e CD"/>
    <x v="18"/>
    <s v="Disjuntores e CDPAV4"/>
    <x v="1"/>
    <s v="TIPO"/>
    <n v="2"/>
    <d v="2022-02-23T00:00:00"/>
    <d v="2022-02-25T00:00:00"/>
    <m/>
    <m/>
    <n v="1400"/>
    <n v="0"/>
    <m/>
    <m/>
    <x v="0"/>
    <s v="DISJ"/>
    <x v="5"/>
    <s v="DISJ_PAV4"/>
    <s v="DISJ"/>
    <s v="Construct"/>
    <n v="4"/>
    <s v="m²"/>
    <m/>
    <n v="28"/>
    <n v="28"/>
    <n v="0"/>
    <n v="0"/>
    <n v="0"/>
    <n v="0"/>
    <x v="19"/>
    <x v="29"/>
    <n v="29"/>
    <n v="29"/>
    <n v="1400"/>
  </r>
  <r>
    <s v="1.5.2.17"/>
    <s v="Rev. da Circulação"/>
    <x v="17"/>
    <s v="Rev. da CirculaçãoPAV4"/>
    <x v="1"/>
    <s v="TIPO"/>
    <n v="5"/>
    <d v="2022-02-23T00:00:00"/>
    <d v="2022-03-02T00:00:00"/>
    <m/>
    <m/>
    <n v="3617.43"/>
    <n v="0"/>
    <m/>
    <m/>
    <x v="0"/>
    <s v="REVCIRC"/>
    <x v="5"/>
    <s v="REVCIRC_PAV4"/>
    <s v="REVCIRC"/>
    <s v="Construct"/>
    <n v="22.5"/>
    <s v="apto"/>
    <m/>
    <n v="28"/>
    <n v="29"/>
    <n v="0"/>
    <n v="0"/>
    <n v="0"/>
    <n v="0"/>
    <x v="25"/>
    <x v="10"/>
    <n v="30"/>
    <n v="31"/>
    <n v="3617.43"/>
  </r>
  <r>
    <s v="1.5.2.24"/>
    <s v="Esquadria de Ferro Circulação"/>
    <x v="22"/>
    <s v="Esquadria de Ferro CirculaçãoPAV4"/>
    <x v="1"/>
    <s v="TIPO"/>
    <n v="2"/>
    <d v="2022-03-02T00:00:00"/>
    <d v="2022-03-04T00:00:00"/>
    <m/>
    <m/>
    <n v="2054.02"/>
    <n v="0"/>
    <m/>
    <m/>
    <x v="0"/>
    <s v="EF"/>
    <x v="5"/>
    <s v="EF_PAV4"/>
    <s v="EF"/>
    <s v="Construct"/>
    <n v="4.17"/>
    <s v="m²"/>
    <m/>
    <n v="29"/>
    <n v="29"/>
    <n v="0"/>
    <n v="0"/>
    <n v="0"/>
    <n v="0"/>
    <x v="11"/>
    <x v="10"/>
    <n v="30"/>
    <n v="31"/>
    <n v="2054.02"/>
  </r>
  <r>
    <s v="1.5.2.16"/>
    <s v="Pintura Interna - 1ªdmão"/>
    <x v="19"/>
    <s v="Pintura Interna - 1ªdmãoPAV4"/>
    <x v="1"/>
    <s v="TIPO"/>
    <n v="5"/>
    <d v="2022-03-09T00:00:00"/>
    <d v="2022-03-16T00:00:00"/>
    <m/>
    <m/>
    <n v="14799.65"/>
    <n v="0"/>
    <m/>
    <m/>
    <x v="0"/>
    <s v="GEPINT"/>
    <x v="5"/>
    <s v="GEPINT_PAV4"/>
    <s v="PINT"/>
    <s v="Construct"/>
    <n v="476.74"/>
    <s v="und"/>
    <m/>
    <n v="30"/>
    <n v="31"/>
    <n v="0"/>
    <n v="0"/>
    <n v="0"/>
    <n v="0"/>
    <x v="12"/>
    <x v="13"/>
    <n v="31"/>
    <n v="32"/>
    <n v="14799.65"/>
  </r>
  <r>
    <s v="1.5.2.18"/>
    <s v="Louças"/>
    <x v="20"/>
    <s v="LouçasPAV4"/>
    <x v="1"/>
    <s v="TIPO"/>
    <n v="5"/>
    <d v="2022-03-16T00:00:00"/>
    <d v="2022-03-23T00:00:00"/>
    <m/>
    <m/>
    <n v="5236.0200000000004"/>
    <n v="0"/>
    <m/>
    <m/>
    <x v="0"/>
    <s v="LOU"/>
    <x v="5"/>
    <s v="LOU_PAV4"/>
    <s v="LOU"/>
    <s v="Construct"/>
    <n v="16"/>
    <s v="und"/>
    <m/>
    <n v="31"/>
    <n v="32"/>
    <n v="0"/>
    <n v="0"/>
    <n v="0"/>
    <n v="0"/>
    <x v="13"/>
    <x v="20"/>
    <n v="32"/>
    <n v="32"/>
    <n v="5236.0200000000004"/>
  </r>
  <r>
    <s v="1.5.2.19"/>
    <s v="Portas de Madeira"/>
    <x v="21"/>
    <s v="Portas de MadeiraPAV4"/>
    <x v="1"/>
    <s v="TIPO"/>
    <n v="5"/>
    <d v="2022-03-23T00:00:00"/>
    <d v="2022-03-30T00:00:00"/>
    <m/>
    <m/>
    <n v="10400"/>
    <n v="0"/>
    <m/>
    <m/>
    <x v="0"/>
    <s v="PM"/>
    <x v="5"/>
    <s v="PM_PAV4"/>
    <s v="PM"/>
    <s v="Construct"/>
    <n v="20"/>
    <s v="m"/>
    <m/>
    <n v="32"/>
    <n v="33"/>
    <n v="0"/>
    <n v="0"/>
    <n v="0"/>
    <n v="0"/>
    <x v="26"/>
    <x v="12"/>
    <n v="32"/>
    <n v="33"/>
    <n v="10400"/>
  </r>
  <r>
    <s v="1.5.2.15"/>
    <s v="Piso Laminado + Rodapé"/>
    <x v="23"/>
    <s v="Piso Laminado + RodapéPAV4"/>
    <x v="1"/>
    <s v="TIPO"/>
    <n v="5"/>
    <d v="2022-03-30T00:00:00"/>
    <d v="2022-04-06T00:00:00"/>
    <m/>
    <m/>
    <n v="13171.26"/>
    <n v="0"/>
    <m/>
    <m/>
    <x v="0"/>
    <s v="LAM"/>
    <x v="5"/>
    <s v="LAM_PAV4"/>
    <s v="LAM"/>
    <s v="Construct"/>
    <n v="80.88"/>
    <s v="m²"/>
    <m/>
    <n v="33"/>
    <n v="34"/>
    <n v="0"/>
    <n v="0"/>
    <n v="0"/>
    <n v="0"/>
    <x v="20"/>
    <x v="25"/>
    <n v="35"/>
    <n v="36"/>
    <n v="13171.26"/>
  </r>
  <r>
    <s v="1.5.2.20"/>
    <s v="Metais"/>
    <x v="24"/>
    <s v="MetaisPAV4"/>
    <x v="1"/>
    <s v="TIPO"/>
    <n v="2"/>
    <d v="2022-04-06T00:00:00"/>
    <d v="2022-04-08T00:00:00"/>
    <m/>
    <m/>
    <n v="1340.04"/>
    <n v="0"/>
    <m/>
    <m/>
    <x v="0"/>
    <s v="METAIS"/>
    <x v="5"/>
    <s v="METAIS_PAV4"/>
    <s v="METAIS"/>
    <s v="Construct"/>
    <n v="12"/>
    <s v="und"/>
    <m/>
    <n v="34"/>
    <n v="34"/>
    <n v="0"/>
    <n v="0"/>
    <n v="0"/>
    <n v="0"/>
    <x v="15"/>
    <x v="30"/>
    <n v="33"/>
    <n v="33"/>
    <n v="1340.04"/>
  </r>
  <r>
    <s v="1.5.2.21"/>
    <s v="Acabamentos Elétricos"/>
    <x v="25"/>
    <s v="Acabamentos ElétricosPAV4"/>
    <x v="1"/>
    <s v="TIPO"/>
    <n v="2"/>
    <d v="2022-04-06T00:00:00"/>
    <d v="2022-04-08T00:00:00"/>
    <m/>
    <m/>
    <n v="0"/>
    <n v="0"/>
    <m/>
    <m/>
    <x v="0"/>
    <s v="GEPINT"/>
    <x v="5"/>
    <s v="GEPINT_PAV4"/>
    <s v="ACAB"/>
    <s v="Construct"/>
    <n v="4"/>
    <s v="apto"/>
    <m/>
    <n v="34"/>
    <n v="34"/>
    <n v="0"/>
    <n v="0"/>
    <n v="0"/>
    <n v="0"/>
    <x v="15"/>
    <x v="30"/>
    <n v="33"/>
    <n v="33"/>
    <n v="0"/>
  </r>
  <r>
    <s v="1.5.2.22"/>
    <s v="Pintura Final"/>
    <x v="26"/>
    <s v="Pintura FinalPAV4"/>
    <x v="1"/>
    <s v="TIPO"/>
    <n v="5"/>
    <d v="2022-04-20T00:00:00"/>
    <d v="2022-04-27T00:00:00"/>
    <m/>
    <m/>
    <n v="3687.38"/>
    <n v="0"/>
    <m/>
    <m/>
    <x v="0"/>
    <s v="GEPINT"/>
    <x v="5"/>
    <s v="GEPINT_PAV4"/>
    <s v="PINTF"/>
    <s v="Construct"/>
    <n v="614.55999999999995"/>
    <s v="m²"/>
    <m/>
    <n v="36"/>
    <n v="37"/>
    <n v="0"/>
    <n v="0"/>
    <n v="0"/>
    <n v="0"/>
    <x v="27"/>
    <x v="31"/>
    <n v="36"/>
    <n v="37"/>
    <n v="3687.38"/>
  </r>
  <r>
    <s v="1.5.2.23"/>
    <s v="Complementação e Limpeza"/>
    <x v="27"/>
    <s v="Complementação e LimpezaPAV4"/>
    <x v="1"/>
    <s v="TIPO"/>
    <n v="2"/>
    <d v="2022-04-27T00:00:00"/>
    <d v="2022-04-29T00:00:00"/>
    <m/>
    <m/>
    <n v="500"/>
    <n v="0"/>
    <m/>
    <m/>
    <x v="0"/>
    <s v="GEPINT"/>
    <x v="5"/>
    <s v="GEPINT_PAV4"/>
    <s v="COMPL"/>
    <s v="Construct"/>
    <n v="0.25"/>
    <s v="torre"/>
    <m/>
    <n v="37"/>
    <n v="37"/>
    <n v="0"/>
    <n v="0"/>
    <n v="0"/>
    <n v="0"/>
    <x v="31"/>
    <x v="26"/>
    <n v="37"/>
    <n v="37"/>
    <n v="500"/>
  </r>
  <r>
    <s v="1.6"/>
    <s v="COB"/>
    <x v="0"/>
    <s v="COB"/>
    <x v="0"/>
    <m/>
    <n v="25"/>
    <d v="2021-11-22T00:00:00"/>
    <d v="2021-12-24T00:00:00"/>
    <m/>
    <m/>
    <m/>
    <n v="0"/>
    <m/>
    <m/>
    <x v="0"/>
    <m/>
    <x v="0"/>
    <s v="_"/>
    <n v="0"/>
    <n v="0"/>
    <m/>
    <m/>
    <m/>
    <n v="15"/>
    <n v="19"/>
    <n v="0"/>
    <n v="0"/>
    <n v="0"/>
    <n v="0"/>
    <x v="32"/>
    <x v="32"/>
    <n v="15"/>
    <n v="19"/>
    <n v="0"/>
  </r>
  <r>
    <s v="1.6.3.1"/>
    <s v="Alvenaria Estrutural"/>
    <x v="6"/>
    <s v="Alvenaria EstruturalCOB"/>
    <x v="1"/>
    <s v="COBERTURA"/>
    <n v="5"/>
    <d v="2021-11-22T00:00:00"/>
    <d v="2021-11-26T00:00:00"/>
    <d v="2021-11-29T00:00:00"/>
    <d v="2021-12-03T00:00:00"/>
    <n v="20252.84"/>
    <n v="0"/>
    <m/>
    <m/>
    <x v="1"/>
    <s v="ALV"/>
    <x v="6"/>
    <s v="ALV_COB"/>
    <s v="ALV"/>
    <s v="Construct"/>
    <n v="81.7"/>
    <s v="m²"/>
    <n v="1"/>
    <n v="15"/>
    <n v="15"/>
    <n v="20252.84"/>
    <n v="16"/>
    <n v="16"/>
    <n v="20252.84"/>
    <x v="1"/>
    <x v="1"/>
    <n v="0"/>
    <n v="0"/>
    <n v="0"/>
  </r>
  <r>
    <s v="1.6.3.2"/>
    <s v="Instalações Hidrossanitárias"/>
    <x v="28"/>
    <s v="Instalações HidrossanitáriasCOB"/>
    <x v="1"/>
    <s v="COBERTURA"/>
    <n v="5"/>
    <d v="2021-11-29T00:00:00"/>
    <d v="2021-12-03T00:00:00"/>
    <d v="2021-11-08T00:00:00"/>
    <d v="2021-11-12T00:00:00"/>
    <n v="0"/>
    <n v="0"/>
    <m/>
    <m/>
    <x v="1"/>
    <s v="HIDRO"/>
    <x v="6"/>
    <s v="HIDRO_COB"/>
    <s v="HIDRO"/>
    <s v="Construct"/>
    <s v=" -   "/>
    <m/>
    <n v="1"/>
    <n v="16"/>
    <n v="16"/>
    <n v="0"/>
    <n v="13"/>
    <n v="13"/>
    <n v="0"/>
    <x v="1"/>
    <x v="1"/>
    <n v="0"/>
    <n v="0"/>
    <n v="0"/>
  </r>
  <r>
    <s v="1.6.3.3"/>
    <s v="Impermeabilização do Telhado"/>
    <x v="29"/>
    <s v="Impermeabilização do TelhadoCOB"/>
    <x v="1"/>
    <s v="COBERTURA"/>
    <n v="5"/>
    <d v="2021-12-06T00:00:00"/>
    <d v="2021-12-10T00:00:00"/>
    <m/>
    <m/>
    <m/>
    <n v="0"/>
    <m/>
    <m/>
    <x v="1"/>
    <s v="TELHA"/>
    <x v="6"/>
    <s v="TELHA_COB"/>
    <s v="IMPTEL"/>
    <s v="Construct"/>
    <s v=" -   "/>
    <m/>
    <n v="1"/>
    <n v="17"/>
    <n v="17"/>
    <n v="0"/>
    <n v="0"/>
    <n v="0"/>
    <n v="0"/>
    <x v="1"/>
    <x v="1"/>
    <n v="0"/>
    <n v="0"/>
    <n v="0"/>
  </r>
  <r>
    <s v="1.6.3.4"/>
    <s v="Telhado"/>
    <x v="30"/>
    <s v="TelhadoCOB"/>
    <x v="1"/>
    <s v="COBERTURA"/>
    <n v="5"/>
    <d v="2021-12-13T00:00:00"/>
    <d v="2021-12-17T00:00:00"/>
    <d v="2021-12-13T00:00:00"/>
    <d v="2021-12-17T00:00:00"/>
    <n v="51093.03"/>
    <n v="0"/>
    <m/>
    <m/>
    <x v="1"/>
    <s v="TELHA"/>
    <x v="6"/>
    <s v="TELHA_COB"/>
    <s v="TEL"/>
    <s v="Construct"/>
    <n v="243.7"/>
    <s v="m²"/>
    <n v="1"/>
    <n v="18"/>
    <n v="18"/>
    <n v="51093.03"/>
    <n v="18"/>
    <n v="18"/>
    <n v="51093.03"/>
    <x v="1"/>
    <x v="1"/>
    <n v="0"/>
    <n v="0"/>
    <n v="0"/>
  </r>
  <r>
    <s v="1.6.3.5"/>
    <s v="Algerosas + Rufos"/>
    <x v="31"/>
    <s v="Algerosas + RufosCOB"/>
    <x v="1"/>
    <s v="COBERTURA"/>
    <n v="5"/>
    <d v="2021-12-20T00:00:00"/>
    <d v="2021-12-24T00:00:00"/>
    <d v="2021-12-20T00:00:00"/>
    <d v="2021-12-24T00:00:00"/>
    <n v="10092.26"/>
    <n v="0"/>
    <m/>
    <m/>
    <x v="1"/>
    <s v="ALV"/>
    <x v="6"/>
    <s v="ALV_COB"/>
    <s v="ALG"/>
    <s v="Construct"/>
    <n v="75.180000000000007"/>
    <s v="m"/>
    <n v="1"/>
    <n v="19"/>
    <n v="19"/>
    <n v="10092.26"/>
    <n v="19"/>
    <n v="19"/>
    <n v="10092.26"/>
    <x v="1"/>
    <x v="1"/>
    <n v="0"/>
    <n v="0"/>
    <n v="0"/>
  </r>
  <r>
    <n v="3"/>
    <s v="FACHADA"/>
    <x v="0"/>
    <s v="FACHADA"/>
    <x v="0"/>
    <m/>
    <n v="84"/>
    <d v="2021-11-26T00:00:00"/>
    <d v="2022-03-23T00:00:00"/>
    <m/>
    <m/>
    <m/>
    <n v="0"/>
    <m/>
    <m/>
    <x v="0"/>
    <m/>
    <x v="0"/>
    <s v="_"/>
    <n v="0"/>
    <n v="0"/>
    <m/>
    <m/>
    <m/>
    <n v="15"/>
    <n v="32"/>
    <n v="0"/>
    <n v="0"/>
    <n v="0"/>
    <n v="0"/>
    <x v="22"/>
    <x v="33"/>
    <n v="21"/>
    <n v="32"/>
    <n v="0"/>
  </r>
  <r>
    <s v="3.1"/>
    <s v="PANO 1"/>
    <x v="0"/>
    <s v="PANO 1"/>
    <x v="0"/>
    <m/>
    <n v="59"/>
    <d v="2021-11-26T00:00:00"/>
    <d v="2022-02-16T00:00:00"/>
    <m/>
    <m/>
    <m/>
    <n v="0"/>
    <m/>
    <m/>
    <x v="0"/>
    <m/>
    <x v="0"/>
    <s v="_"/>
    <n v="0"/>
    <n v="0"/>
    <m/>
    <m/>
    <m/>
    <n v="15"/>
    <n v="27"/>
    <n v="0"/>
    <n v="0"/>
    <n v="0"/>
    <n v="0"/>
    <x v="22"/>
    <x v="34"/>
    <n v="21"/>
    <n v="27"/>
    <n v="0"/>
  </r>
  <r>
    <s v="3.1.4.1"/>
    <s v="Reboco Externo"/>
    <x v="32"/>
    <s v="Reboco ExternoPANO1"/>
    <x v="1"/>
    <s v="FACHADA"/>
    <n v="5"/>
    <d v="2021-11-26T00:00:00"/>
    <d v="2021-12-02T00:00:00"/>
    <m/>
    <m/>
    <n v="14038.64"/>
    <n v="0"/>
    <m/>
    <m/>
    <x v="0"/>
    <s v="REVEXT"/>
    <x v="7"/>
    <s v="REVEXT_PANO1"/>
    <s v="REBEXT"/>
    <s v="Construct"/>
    <n v="126.22"/>
    <s v="m²"/>
    <n v="1"/>
    <n v="15"/>
    <n v="16"/>
    <n v="14038.64"/>
    <n v="0"/>
    <n v="0"/>
    <n v="0"/>
    <x v="22"/>
    <x v="27"/>
    <n v="21"/>
    <n v="21"/>
    <n v="14038.64"/>
  </r>
  <r>
    <s v="3.1.4.2"/>
    <s v="Pintura Externa "/>
    <x v="33"/>
    <s v="Pintura Externa PANO1"/>
    <x v="1"/>
    <s v="FACHADA"/>
    <n v="5"/>
    <d v="2022-02-10T00:00:00"/>
    <d v="2022-02-16T00:00:00"/>
    <m/>
    <m/>
    <n v="6273.9"/>
    <n v="0"/>
    <m/>
    <m/>
    <x v="0"/>
    <s v="REVEXT"/>
    <x v="7"/>
    <s v="REVEXT_PANO1"/>
    <s v="PINTEXT"/>
    <s v="Construct"/>
    <n v="126.22"/>
    <s v="m²"/>
    <m/>
    <n v="26"/>
    <n v="27"/>
    <n v="0"/>
    <n v="0"/>
    <n v="0"/>
    <n v="0"/>
    <x v="30"/>
    <x v="34"/>
    <n v="26"/>
    <n v="27"/>
    <n v="6273.9"/>
  </r>
  <r>
    <s v="3.2"/>
    <s v="PANO 2"/>
    <x v="0"/>
    <s v="PANO 2"/>
    <x v="0"/>
    <m/>
    <n v="59"/>
    <d v="2021-12-03T00:00:00"/>
    <d v="2022-02-23T00:00:00"/>
    <m/>
    <m/>
    <m/>
    <n v="0"/>
    <m/>
    <m/>
    <x v="0"/>
    <m/>
    <x v="0"/>
    <s v="_"/>
    <n v="0"/>
    <n v="0"/>
    <m/>
    <m/>
    <m/>
    <n v="16"/>
    <n v="28"/>
    <n v="0"/>
    <n v="0"/>
    <n v="0"/>
    <n v="0"/>
    <x v="22"/>
    <x v="35"/>
    <n v="21"/>
    <n v="28"/>
    <n v="0"/>
  </r>
  <r>
    <s v="3.2.4.1"/>
    <s v="Reboco Externo"/>
    <x v="32"/>
    <s v="Reboco ExternoPANO2"/>
    <x v="1"/>
    <s v="FACHADA"/>
    <n v="5"/>
    <d v="2021-12-03T00:00:00"/>
    <d v="2021-12-09T00:00:00"/>
    <m/>
    <m/>
    <n v="15850.42"/>
    <n v="0"/>
    <m/>
    <m/>
    <x v="0"/>
    <s v="REVEXT"/>
    <x v="8"/>
    <s v="REVEXT_PANO2"/>
    <s v="REBEXT"/>
    <s v="Construct"/>
    <n v="142.51"/>
    <s v="m²"/>
    <n v="1"/>
    <n v="16"/>
    <n v="17"/>
    <n v="15850.42"/>
    <n v="0"/>
    <n v="0"/>
    <n v="0"/>
    <x v="22"/>
    <x v="27"/>
    <n v="21"/>
    <n v="21"/>
    <n v="15850.42"/>
  </r>
  <r>
    <s v="3.2.4.2"/>
    <s v="Pintura Externa "/>
    <x v="33"/>
    <s v="Pintura Externa PANO2"/>
    <x v="1"/>
    <s v="FACHADA"/>
    <n v="5"/>
    <d v="2022-02-17T00:00:00"/>
    <d v="2022-02-23T00:00:00"/>
    <m/>
    <m/>
    <n v="7083.6"/>
    <n v="0"/>
    <m/>
    <m/>
    <x v="0"/>
    <s v="REVEXT"/>
    <x v="8"/>
    <s v="REVEXT_PANO2"/>
    <s v="PINTEXT"/>
    <s v="Construct"/>
    <n v="142.51"/>
    <s v="m²"/>
    <m/>
    <n v="27"/>
    <n v="28"/>
    <n v="0"/>
    <n v="0"/>
    <n v="0"/>
    <n v="0"/>
    <x v="9"/>
    <x v="35"/>
    <n v="27"/>
    <n v="28"/>
    <n v="7083.6"/>
  </r>
  <r>
    <s v="3.3"/>
    <s v="PANO 3"/>
    <x v="0"/>
    <s v="PANO 3"/>
    <x v="0"/>
    <m/>
    <n v="59"/>
    <d v="2021-12-10T00:00:00"/>
    <d v="2022-03-02T00:00:00"/>
    <m/>
    <m/>
    <m/>
    <n v="0"/>
    <m/>
    <m/>
    <x v="0"/>
    <m/>
    <x v="0"/>
    <s v="_"/>
    <n v="0"/>
    <n v="0"/>
    <m/>
    <m/>
    <m/>
    <n v="17"/>
    <n v="29"/>
    <n v="0"/>
    <n v="0"/>
    <n v="0"/>
    <n v="0"/>
    <x v="33"/>
    <x v="36"/>
    <n v="22"/>
    <n v="29"/>
    <n v="0"/>
  </r>
  <r>
    <s v="3.3.4.1"/>
    <s v="Reboco Externo"/>
    <x v="32"/>
    <s v="Reboco ExternoPANO3"/>
    <x v="1"/>
    <s v="FACHADA"/>
    <n v="5"/>
    <d v="2021-12-10T00:00:00"/>
    <d v="2021-12-16T00:00:00"/>
    <m/>
    <m/>
    <n v="12614.4"/>
    <n v="0"/>
    <m/>
    <m/>
    <x v="0"/>
    <s v="REVEXT"/>
    <x v="9"/>
    <s v="REVEXT_PANO3"/>
    <s v="REBEXT"/>
    <s v="Construct"/>
    <n v="113.41"/>
    <s v="m²"/>
    <n v="1"/>
    <n v="17"/>
    <n v="18"/>
    <n v="12614.4"/>
    <n v="0"/>
    <n v="0"/>
    <n v="0"/>
    <x v="33"/>
    <x v="37"/>
    <n v="22"/>
    <n v="22"/>
    <n v="12614.4"/>
  </r>
  <r>
    <s v="3.3.4.2"/>
    <s v="Pintura Externa "/>
    <x v="33"/>
    <s v="Pintura Externa PANO3"/>
    <x v="1"/>
    <s v="FACHADA"/>
    <n v="5"/>
    <d v="2022-02-24T00:00:00"/>
    <d v="2022-03-02T00:00:00"/>
    <m/>
    <m/>
    <n v="5637.41"/>
    <n v="0"/>
    <m/>
    <m/>
    <x v="0"/>
    <s v="REVEXT"/>
    <x v="9"/>
    <s v="REVEXT_PANO3"/>
    <s v="PINTEXT"/>
    <s v="Construct"/>
    <n v="113.41"/>
    <s v="m²"/>
    <m/>
    <n v="28"/>
    <n v="29"/>
    <n v="0"/>
    <n v="0"/>
    <n v="0"/>
    <n v="0"/>
    <x v="24"/>
    <x v="36"/>
    <n v="28"/>
    <n v="29"/>
    <n v="5637.41"/>
  </r>
  <r>
    <s v="3.4"/>
    <s v="PANO 4"/>
    <x v="0"/>
    <s v="PANO 4"/>
    <x v="0"/>
    <m/>
    <n v="59"/>
    <d v="2021-12-17T00:00:00"/>
    <d v="2022-03-09T00:00:00"/>
    <m/>
    <m/>
    <m/>
    <n v="0"/>
    <m/>
    <m/>
    <x v="0"/>
    <m/>
    <x v="0"/>
    <s v="_"/>
    <n v="0"/>
    <n v="0"/>
    <m/>
    <m/>
    <m/>
    <n v="18"/>
    <n v="30"/>
    <n v="0"/>
    <n v="0"/>
    <n v="0"/>
    <n v="0"/>
    <x v="33"/>
    <x v="38"/>
    <n v="22"/>
    <n v="30"/>
    <n v="0"/>
  </r>
  <r>
    <s v="3.4.4.1"/>
    <s v="Reboco Externo"/>
    <x v="32"/>
    <s v="Reboco ExternoPANO4"/>
    <x v="1"/>
    <s v="FACHADA"/>
    <n v="5"/>
    <d v="2021-12-17T00:00:00"/>
    <d v="2021-12-23T00:00:00"/>
    <m/>
    <m/>
    <n v="13885.55"/>
    <n v="0"/>
    <m/>
    <m/>
    <x v="0"/>
    <s v="REVEXT"/>
    <x v="10"/>
    <s v="REVEXT_PANO4"/>
    <s v="REBEXT"/>
    <s v="Construct"/>
    <n v="124.84"/>
    <s v="m²"/>
    <n v="1"/>
    <n v="18"/>
    <n v="19"/>
    <n v="13885.55"/>
    <n v="0"/>
    <n v="0"/>
    <n v="0"/>
    <x v="33"/>
    <x v="37"/>
    <n v="22"/>
    <n v="22"/>
    <n v="13885.55"/>
  </r>
  <r>
    <s v="3.4.4.2"/>
    <s v="Pintura Externa "/>
    <x v="33"/>
    <s v="Pintura Externa PANO4"/>
    <x v="1"/>
    <s v="FACHADA"/>
    <n v="5"/>
    <d v="2022-03-03T00:00:00"/>
    <d v="2022-03-09T00:00:00"/>
    <m/>
    <m/>
    <n v="6205.49"/>
    <n v="0"/>
    <m/>
    <m/>
    <x v="0"/>
    <s v="REVEXT"/>
    <x v="10"/>
    <s v="REVEXT_PANO4"/>
    <s v="PINTEXT"/>
    <s v="Construct"/>
    <n v="124.84"/>
    <s v="m²"/>
    <m/>
    <n v="29"/>
    <n v="30"/>
    <n v="0"/>
    <n v="0"/>
    <n v="0"/>
    <n v="0"/>
    <x v="34"/>
    <x v="38"/>
    <n v="29"/>
    <n v="30"/>
    <n v="6205.49"/>
  </r>
  <r>
    <s v="3.5"/>
    <s v="PANO 5"/>
    <x v="0"/>
    <s v="PANO 5"/>
    <x v="0"/>
    <m/>
    <n v="59"/>
    <d v="2021-12-24T00:00:00"/>
    <d v="2022-03-16T00:00:00"/>
    <m/>
    <m/>
    <m/>
    <n v="0"/>
    <m/>
    <m/>
    <x v="0"/>
    <m/>
    <x v="0"/>
    <s v="_"/>
    <n v="0"/>
    <n v="0"/>
    <m/>
    <m/>
    <m/>
    <n v="19"/>
    <n v="31"/>
    <n v="0"/>
    <n v="0"/>
    <n v="0"/>
    <n v="0"/>
    <x v="35"/>
    <x v="39"/>
    <n v="23"/>
    <n v="31"/>
    <n v="0"/>
  </r>
  <r>
    <s v="3.5.4.1"/>
    <s v="Reboco Externo"/>
    <x v="32"/>
    <s v="Reboco ExternoPANO5"/>
    <x v="1"/>
    <s v="FACHADA"/>
    <n v="5"/>
    <d v="2021-12-24T00:00:00"/>
    <d v="2021-12-30T00:00:00"/>
    <m/>
    <m/>
    <n v="15397.94"/>
    <n v="0"/>
    <m/>
    <m/>
    <x v="0"/>
    <s v="REVEXT"/>
    <x v="11"/>
    <s v="REVEXT_PANO5"/>
    <s v="REBEXT"/>
    <s v="Construct"/>
    <n v="138.44"/>
    <s v="m²"/>
    <n v="1"/>
    <n v="19"/>
    <n v="20"/>
    <n v="15397.94"/>
    <n v="0"/>
    <n v="0"/>
    <n v="0"/>
    <x v="35"/>
    <x v="40"/>
    <n v="23"/>
    <n v="23"/>
    <n v="15397.94"/>
  </r>
  <r>
    <s v="3.5.4.2"/>
    <s v="Pintura Externa "/>
    <x v="33"/>
    <s v="Pintura Externa PANO5"/>
    <x v="1"/>
    <s v="FACHADA"/>
    <n v="5"/>
    <d v="2022-03-10T00:00:00"/>
    <d v="2022-03-16T00:00:00"/>
    <m/>
    <m/>
    <n v="6881.38"/>
    <n v="0"/>
    <m/>
    <m/>
    <x v="0"/>
    <s v="REVEXT"/>
    <x v="11"/>
    <s v="REVEXT_PANO5"/>
    <s v="PINTEXT"/>
    <s v="Construct"/>
    <n v="138.44"/>
    <s v="m²"/>
    <m/>
    <n v="30"/>
    <n v="31"/>
    <n v="0"/>
    <n v="0"/>
    <n v="0"/>
    <n v="0"/>
    <x v="11"/>
    <x v="39"/>
    <n v="30"/>
    <n v="31"/>
    <n v="6881.38"/>
  </r>
  <r>
    <s v="3.6"/>
    <s v="PANO 6"/>
    <x v="0"/>
    <s v="PANO 6"/>
    <x v="0"/>
    <m/>
    <n v="59"/>
    <d v="2021-12-31T00:00:00"/>
    <d v="2022-03-23T00:00:00"/>
    <m/>
    <m/>
    <m/>
    <n v="0"/>
    <m/>
    <m/>
    <x v="0"/>
    <m/>
    <x v="0"/>
    <s v="_"/>
    <n v="0"/>
    <n v="0"/>
    <m/>
    <m/>
    <m/>
    <n v="20"/>
    <n v="32"/>
    <n v="0"/>
    <n v="0"/>
    <n v="0"/>
    <n v="0"/>
    <x v="35"/>
    <x v="33"/>
    <n v="23"/>
    <n v="32"/>
    <n v="0"/>
  </r>
  <r>
    <s v="3.6.4.1"/>
    <s v="Reboco Externo"/>
    <x v="32"/>
    <s v="Reboco ExternoPANO6"/>
    <x v="1"/>
    <s v="FACHADA"/>
    <n v="5"/>
    <d v="2021-12-31T00:00:00"/>
    <d v="2022-01-06T00:00:00"/>
    <m/>
    <m/>
    <n v="11105.57"/>
    <n v="0"/>
    <m/>
    <m/>
    <x v="0"/>
    <s v="REVEXT"/>
    <x v="12"/>
    <s v="REVEXT_PANO6"/>
    <s v="REBEXT"/>
    <s v="Construct"/>
    <n v="99.85"/>
    <s v="m²"/>
    <n v="0.2"/>
    <n v="20"/>
    <n v="21"/>
    <n v="2221.114"/>
    <n v="0"/>
    <n v="0"/>
    <n v="0"/>
    <x v="35"/>
    <x v="40"/>
    <n v="23"/>
    <n v="23"/>
    <n v="11105.57"/>
  </r>
  <r>
    <s v="3.6.4.2"/>
    <s v="Pintura Externa "/>
    <x v="33"/>
    <s v="Pintura Externa PANO6"/>
    <x v="1"/>
    <s v="FACHADA"/>
    <n v="5"/>
    <d v="2022-03-17T00:00:00"/>
    <d v="2022-03-23T00:00:00"/>
    <m/>
    <m/>
    <n v="4963.1099999999997"/>
    <n v="0"/>
    <m/>
    <m/>
    <x v="0"/>
    <s v="REVEXT"/>
    <x v="12"/>
    <s v="REVEXT_PANO6"/>
    <s v="PINTEXT"/>
    <s v="Construct"/>
    <n v="99.85"/>
    <s v="m²"/>
    <m/>
    <n v="31"/>
    <n v="32"/>
    <n v="0"/>
    <n v="0"/>
    <n v="0"/>
    <n v="0"/>
    <x v="14"/>
    <x v="33"/>
    <n v="31"/>
    <n v="32"/>
    <n v="4963.1099999999997"/>
  </r>
  <r>
    <m/>
    <m/>
    <x v="0"/>
    <m/>
    <x v="0"/>
    <m/>
    <m/>
    <m/>
    <m/>
    <m/>
    <m/>
    <m/>
    <m/>
    <m/>
    <m/>
    <x v="3"/>
    <m/>
    <x v="0"/>
    <m/>
    <m/>
    <m/>
    <m/>
    <m/>
    <m/>
    <m/>
    <m/>
    <m/>
    <m/>
    <m/>
    <m/>
    <x v="0"/>
    <x v="0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AF566F6-84E1-416D-A0D4-D4EF055B3096}" name="Tabela dinâmica13" cacheId="36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compact="0" compactData="0" gridDropZones="1">
  <location ref="A4:D103" firstHeaderRow="2" firstDataRow="2" firstDataCol="3" rowPageCount="2" colPageCount="1"/>
  <pivotFields count="35">
    <pivotField compact="0" outline="0" showAll="0"/>
    <pivotField compact="0" outline="0" showAll="0"/>
    <pivotField axis="axisRow" compact="0" outline="0" showAll="0">
      <items count="35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h="1" x="25"/>
        <item x="26"/>
        <item x="27"/>
        <item x="28"/>
        <item x="29"/>
        <item x="30"/>
        <item x="31"/>
        <item x="32"/>
        <item x="33"/>
        <item x="0"/>
        <item t="default"/>
      </items>
    </pivotField>
    <pivotField compact="0" outline="0" showAll="0"/>
    <pivotField axis="axisPage" compact="0" outline="0" showAll="0">
      <items count="3">
        <item x="1"/>
        <item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Page" compact="0" outline="0" multipleItemSelectionAllowed="1" showAll="0">
      <items count="5">
        <item x="0"/>
        <item x="2"/>
        <item h="1" x="1"/>
        <item x="3"/>
        <item t="default"/>
      </items>
    </pivotField>
    <pivotField compact="0" outline="0" showAll="0"/>
    <pivotField axis="axisRow" compact="0" outline="0" showAll="0" defaultSubtotal="0">
      <items count="13">
        <item x="6"/>
        <item x="1"/>
        <item x="7"/>
        <item x="8"/>
        <item x="9"/>
        <item x="10"/>
        <item x="11"/>
        <item x="12"/>
        <item x="2"/>
        <item x="3"/>
        <item x="4"/>
        <item x="5"/>
        <item x="0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>
      <items count="37">
        <item x="1"/>
        <item x="2"/>
        <item x="17"/>
        <item x="21"/>
        <item x="28"/>
        <item x="32"/>
        <item x="22"/>
        <item x="29"/>
        <item x="3"/>
        <item x="33"/>
        <item x="4"/>
        <item x="35"/>
        <item x="18"/>
        <item x="5"/>
        <item x="6"/>
        <item x="23"/>
        <item x="7"/>
        <item x="30"/>
        <item x="8"/>
        <item x="9"/>
        <item x="10"/>
        <item x="24"/>
        <item x="19"/>
        <item x="34"/>
        <item x="25"/>
        <item x="11"/>
        <item x="12"/>
        <item x="14"/>
        <item x="13"/>
        <item x="26"/>
        <item x="15"/>
        <item x="16"/>
        <item x="20"/>
        <item x="27"/>
        <item x="31"/>
        <item x="0"/>
        <item t="default"/>
      </items>
    </pivotField>
    <pivotField axis="axisRow" compact="0" outline="0" showAll="0">
      <items count="42">
        <item x="1"/>
        <item x="32"/>
        <item x="23"/>
        <item x="27"/>
        <item x="3"/>
        <item x="37"/>
        <item x="4"/>
        <item x="40"/>
        <item x="16"/>
        <item x="5"/>
        <item x="24"/>
        <item x="17"/>
        <item x="6"/>
        <item x="28"/>
        <item x="7"/>
        <item x="34"/>
        <item x="8"/>
        <item x="35"/>
        <item x="18"/>
        <item x="9"/>
        <item x="36"/>
        <item x="29"/>
        <item x="19"/>
        <item x="38"/>
        <item x="10"/>
        <item x="39"/>
        <item x="11"/>
        <item x="13"/>
        <item x="33"/>
        <item x="20"/>
        <item x="12"/>
        <item x="30"/>
        <item x="14"/>
        <item x="2"/>
        <item x="21"/>
        <item x="15"/>
        <item x="25"/>
        <item x="22"/>
        <item x="31"/>
        <item x="26"/>
        <item x="0"/>
        <item t="default"/>
      </items>
    </pivotField>
    <pivotField compact="0" outline="0" showAll="0"/>
    <pivotField compact="0" outline="0" showAll="0"/>
    <pivotField dataField="1" compact="0" outline="0" showAll="0"/>
  </pivotFields>
  <rowFields count="3">
    <field x="2"/>
    <field x="17"/>
    <field x="31"/>
  </rowFields>
  <rowItems count="98">
    <i>
      <x v="9"/>
      <x v="10"/>
      <x v="2"/>
    </i>
    <i r="1">
      <x v="11"/>
      <x v="3"/>
    </i>
    <i t="default">
      <x v="9"/>
    </i>
    <i>
      <x v="10"/>
      <x v="8"/>
      <x/>
    </i>
    <i r="1">
      <x v="9"/>
      <x v="4"/>
    </i>
    <i r="1">
      <x v="10"/>
      <x v="6"/>
    </i>
    <i r="1">
      <x v="11"/>
      <x v="8"/>
    </i>
    <i t="default">
      <x v="10"/>
    </i>
    <i>
      <x v="11"/>
      <x v="8"/>
      <x v="4"/>
    </i>
    <i r="1">
      <x v="9"/>
      <x v="6"/>
    </i>
    <i r="1">
      <x v="10"/>
      <x v="8"/>
    </i>
    <i r="1">
      <x v="11"/>
      <x v="10"/>
    </i>
    <i t="default">
      <x v="11"/>
    </i>
    <i>
      <x v="12"/>
      <x v="8"/>
      <x v="6"/>
    </i>
    <i r="1">
      <x v="9"/>
      <x v="8"/>
    </i>
    <i r="1">
      <x v="10"/>
      <x v="10"/>
    </i>
    <i r="1">
      <x v="11"/>
      <x v="13"/>
    </i>
    <i t="default">
      <x v="12"/>
    </i>
    <i>
      <x v="13"/>
      <x v="8"/>
      <x v="9"/>
    </i>
    <i r="1">
      <x v="9"/>
      <x v="11"/>
    </i>
    <i r="1">
      <x v="10"/>
      <x v="12"/>
    </i>
    <i r="1">
      <x v="11"/>
      <x v="14"/>
    </i>
    <i t="default">
      <x v="13"/>
    </i>
    <i>
      <x v="14"/>
      <x v="8"/>
      <x v="12"/>
    </i>
    <i r="1">
      <x v="9"/>
      <x v="14"/>
    </i>
    <i r="1">
      <x v="10"/>
      <x v="16"/>
    </i>
    <i r="1">
      <x v="11"/>
      <x v="19"/>
    </i>
    <i t="default">
      <x v="14"/>
    </i>
    <i>
      <x v="15"/>
      <x v="8"/>
      <x v="14"/>
    </i>
    <i r="1">
      <x v="9"/>
      <x v="16"/>
    </i>
    <i r="1">
      <x v="10"/>
      <x v="19"/>
    </i>
    <i r="1">
      <x v="11"/>
      <x v="22"/>
    </i>
    <i t="default">
      <x v="15"/>
    </i>
    <i>
      <x v="16"/>
      <x v="8"/>
      <x v="16"/>
    </i>
    <i r="1">
      <x v="9"/>
      <x v="19"/>
    </i>
    <i r="1">
      <x v="10"/>
      <x v="22"/>
    </i>
    <i r="1">
      <x v="11"/>
      <x v="24"/>
    </i>
    <i t="default">
      <x v="16"/>
    </i>
    <i>
      <x v="17"/>
      <x v="8"/>
      <x v="16"/>
    </i>
    <i r="1">
      <x v="9"/>
      <x v="18"/>
    </i>
    <i r="1">
      <x v="10"/>
      <x v="19"/>
    </i>
    <i r="1">
      <x v="11"/>
      <x v="21"/>
    </i>
    <i t="default">
      <x v="17"/>
    </i>
    <i>
      <x v="18"/>
      <x v="8"/>
      <x v="19"/>
    </i>
    <i r="1">
      <x v="9"/>
      <x v="22"/>
    </i>
    <i r="1">
      <x v="10"/>
      <x v="24"/>
    </i>
    <i r="1">
      <x v="11"/>
      <x v="27"/>
    </i>
    <i t="default">
      <x v="18"/>
    </i>
    <i>
      <x v="19"/>
      <x v="8"/>
      <x v="24"/>
    </i>
    <i r="1">
      <x v="9"/>
      <x v="26"/>
    </i>
    <i r="1">
      <x v="10"/>
      <x v="27"/>
    </i>
    <i r="1">
      <x v="11"/>
      <x v="29"/>
    </i>
    <i t="default">
      <x v="19"/>
    </i>
    <i>
      <x v="20"/>
      <x v="8"/>
      <x v="26"/>
    </i>
    <i r="1">
      <x v="9"/>
      <x v="27"/>
    </i>
    <i r="1">
      <x v="10"/>
      <x v="29"/>
    </i>
    <i r="1">
      <x v="11"/>
      <x v="30"/>
    </i>
    <i t="default">
      <x v="20"/>
    </i>
    <i>
      <x v="21"/>
      <x v="8"/>
      <x v="24"/>
    </i>
    <i r="1">
      <x v="9"/>
      <x v="24"/>
    </i>
    <i r="1">
      <x v="10"/>
      <x v="24"/>
    </i>
    <i r="1">
      <x v="11"/>
      <x v="24"/>
    </i>
    <i t="default">
      <x v="21"/>
    </i>
    <i>
      <x v="22"/>
      <x v="8"/>
      <x v="30"/>
    </i>
    <i r="1">
      <x v="9"/>
      <x v="32"/>
    </i>
    <i r="1">
      <x v="10"/>
      <x v="34"/>
    </i>
    <i r="1">
      <x v="11"/>
      <x v="36"/>
    </i>
    <i t="default">
      <x v="22"/>
    </i>
    <i>
      <x v="23"/>
      <x v="8"/>
      <x v="27"/>
    </i>
    <i r="1">
      <x v="9"/>
      <x v="29"/>
    </i>
    <i r="1">
      <x v="10"/>
      <x v="30"/>
    </i>
    <i r="1">
      <x v="11"/>
      <x v="31"/>
    </i>
    <i t="default">
      <x v="23"/>
    </i>
    <i>
      <x v="25"/>
      <x v="8"/>
      <x v="32"/>
    </i>
    <i r="1">
      <x v="9"/>
      <x v="34"/>
    </i>
    <i r="1">
      <x v="10"/>
      <x v="36"/>
    </i>
    <i r="1">
      <x v="11"/>
      <x v="38"/>
    </i>
    <i t="default">
      <x v="25"/>
    </i>
    <i>
      <x v="26"/>
      <x v="8"/>
      <x v="33"/>
    </i>
    <i r="1">
      <x v="9"/>
      <x v="35"/>
    </i>
    <i r="1">
      <x v="10"/>
      <x v="37"/>
    </i>
    <i r="1">
      <x v="11"/>
      <x v="39"/>
    </i>
    <i t="default">
      <x v="26"/>
    </i>
    <i>
      <x v="31"/>
      <x v="2"/>
      <x v="3"/>
    </i>
    <i r="1">
      <x v="3"/>
      <x v="3"/>
    </i>
    <i r="1">
      <x v="4"/>
      <x v="5"/>
    </i>
    <i r="1">
      <x v="5"/>
      <x v="5"/>
    </i>
    <i r="1">
      <x v="6"/>
      <x v="7"/>
    </i>
    <i r="1">
      <x v="7"/>
      <x v="7"/>
    </i>
    <i t="default">
      <x v="31"/>
    </i>
    <i>
      <x v="32"/>
      <x v="2"/>
      <x v="15"/>
    </i>
    <i r="1">
      <x v="3"/>
      <x v="17"/>
    </i>
    <i r="1">
      <x v="4"/>
      <x v="20"/>
    </i>
    <i r="1">
      <x v="5"/>
      <x v="23"/>
    </i>
    <i r="1">
      <x v="6"/>
      <x v="25"/>
    </i>
    <i r="1">
      <x v="7"/>
      <x v="28"/>
    </i>
    <i t="default">
      <x v="32"/>
    </i>
    <i t="grand">
      <x/>
    </i>
  </rowItems>
  <colItems count="1">
    <i/>
  </colItems>
  <pageFields count="2">
    <pageField fld="4" item="0" hier="-1"/>
    <pageField fld="15" hier="-1"/>
  </pageFields>
  <dataFields count="1">
    <dataField name="Soma de CUSTO REPLAN" fld="34" baseField="31" baseItem="2" numFmtId="164"/>
  </dataFields>
  <formats count="8">
    <format dxfId="56">
      <pivotArea outline="0" collapsedLevelsAreSubtotals="1" fieldPosition="0"/>
    </format>
    <format dxfId="55">
      <pivotArea field="31" type="button" dataOnly="0" labelOnly="1" outline="0" axis="axisRow" fieldPosition="2"/>
    </format>
    <format dxfId="54">
      <pivotArea type="topRight" dataOnly="0" labelOnly="1" outline="0" fieldPosition="0"/>
    </format>
    <format dxfId="53">
      <pivotArea dataOnly="0" labelOnly="1" outline="0" fieldPosition="0">
        <references count="1">
          <reference field="31" count="39">
            <x v="0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</reference>
        </references>
      </pivotArea>
    </format>
    <format dxfId="52">
      <pivotArea dataOnly="0" labelOnly="1" grandCol="1" outline="0" fieldPosition="0"/>
    </format>
    <format dxfId="51">
      <pivotArea outline="0" collapsedLevelsAreSubtotals="1" fieldPosition="0"/>
    </format>
    <format dxfId="50">
      <pivotArea type="topRight" dataOnly="0" labelOnly="1" outline="0" fieldPosition="0"/>
    </format>
    <format dxfId="49">
      <pivotArea outline="0" fieldPosition="0">
        <references count="1">
          <reference field="4294967294" count="1">
            <x v="0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745F4-5D67-4C81-99B6-2AE8C02D04E6}">
  <dimension ref="B1:D301"/>
  <sheetViews>
    <sheetView topLeftCell="A283" zoomScale="175" zoomScaleNormal="175" workbookViewId="0">
      <selection activeCell="B165" sqref="B165:D165"/>
    </sheetView>
  </sheetViews>
  <sheetFormatPr defaultRowHeight="15" x14ac:dyDescent="0.25"/>
  <cols>
    <col min="2" max="2" width="10.140625" style="4" customWidth="1"/>
    <col min="3" max="3" width="9.140625" style="2"/>
  </cols>
  <sheetData>
    <row r="1" spans="2:4" x14ac:dyDescent="0.25">
      <c r="B1" s="3">
        <v>44424</v>
      </c>
      <c r="C1" s="2">
        <v>1</v>
      </c>
      <c r="D1" t="s">
        <v>19</v>
      </c>
    </row>
    <row r="2" spans="2:4" x14ac:dyDescent="0.25">
      <c r="B2" s="4">
        <v>44425</v>
      </c>
      <c r="C2" s="2">
        <v>1</v>
      </c>
      <c r="D2" t="s">
        <v>20</v>
      </c>
    </row>
    <row r="3" spans="2:4" x14ac:dyDescent="0.25">
      <c r="B3" s="4">
        <v>44426</v>
      </c>
      <c r="C3" s="2">
        <v>1</v>
      </c>
      <c r="D3" t="s">
        <v>21</v>
      </c>
    </row>
    <row r="4" spans="2:4" x14ac:dyDescent="0.25">
      <c r="B4" s="4">
        <v>44427</v>
      </c>
      <c r="C4" s="2">
        <v>1</v>
      </c>
      <c r="D4" t="s">
        <v>22</v>
      </c>
    </row>
    <row r="5" spans="2:4" x14ac:dyDescent="0.25">
      <c r="B5" s="4">
        <v>44428</v>
      </c>
      <c r="C5" s="2">
        <v>1</v>
      </c>
      <c r="D5" t="s">
        <v>23</v>
      </c>
    </row>
    <row r="6" spans="2:4" x14ac:dyDescent="0.25">
      <c r="B6" s="4">
        <v>44429</v>
      </c>
      <c r="C6" s="2">
        <v>1</v>
      </c>
      <c r="D6" t="s">
        <v>24</v>
      </c>
    </row>
    <row r="7" spans="2:4" x14ac:dyDescent="0.25">
      <c r="B7" s="4">
        <v>44430</v>
      </c>
      <c r="C7" s="2">
        <v>1</v>
      </c>
      <c r="D7" t="s">
        <v>25</v>
      </c>
    </row>
    <row r="8" spans="2:4" x14ac:dyDescent="0.25">
      <c r="B8" s="4">
        <v>44431</v>
      </c>
      <c r="C8" s="2">
        <f>C1+1</f>
        <v>2</v>
      </c>
      <c r="D8" t="s">
        <v>19</v>
      </c>
    </row>
    <row r="9" spans="2:4" x14ac:dyDescent="0.25">
      <c r="B9" s="4">
        <v>44432</v>
      </c>
      <c r="C9" s="2">
        <f t="shared" ref="C9:C72" si="0">C2+1</f>
        <v>2</v>
      </c>
      <c r="D9" t="s">
        <v>20</v>
      </c>
    </row>
    <row r="10" spans="2:4" x14ac:dyDescent="0.25">
      <c r="B10" s="4">
        <v>44433</v>
      </c>
      <c r="C10" s="2">
        <f t="shared" si="0"/>
        <v>2</v>
      </c>
      <c r="D10" t="s">
        <v>21</v>
      </c>
    </row>
    <row r="11" spans="2:4" x14ac:dyDescent="0.25">
      <c r="B11" s="4">
        <v>44434</v>
      </c>
      <c r="C11" s="2">
        <f t="shared" si="0"/>
        <v>2</v>
      </c>
      <c r="D11" t="s">
        <v>22</v>
      </c>
    </row>
    <row r="12" spans="2:4" x14ac:dyDescent="0.25">
      <c r="B12" s="4">
        <v>44435</v>
      </c>
      <c r="C12" s="2">
        <f t="shared" si="0"/>
        <v>2</v>
      </c>
      <c r="D12" t="s">
        <v>23</v>
      </c>
    </row>
    <row r="13" spans="2:4" x14ac:dyDescent="0.25">
      <c r="B13" s="4">
        <v>44436</v>
      </c>
      <c r="C13" s="2">
        <f t="shared" si="0"/>
        <v>2</v>
      </c>
      <c r="D13" t="s">
        <v>24</v>
      </c>
    </row>
    <row r="14" spans="2:4" x14ac:dyDescent="0.25">
      <c r="B14" s="4">
        <v>44437</v>
      </c>
      <c r="C14" s="2">
        <f t="shared" si="0"/>
        <v>2</v>
      </c>
      <c r="D14" t="s">
        <v>25</v>
      </c>
    </row>
    <row r="15" spans="2:4" x14ac:dyDescent="0.25">
      <c r="B15" s="4">
        <v>44438</v>
      </c>
      <c r="C15" s="2">
        <f t="shared" si="0"/>
        <v>3</v>
      </c>
      <c r="D15" t="s">
        <v>19</v>
      </c>
    </row>
    <row r="16" spans="2:4" x14ac:dyDescent="0.25">
      <c r="B16" s="4">
        <v>44439</v>
      </c>
      <c r="C16" s="2">
        <f t="shared" si="0"/>
        <v>3</v>
      </c>
      <c r="D16" t="s">
        <v>20</v>
      </c>
    </row>
    <row r="17" spans="2:4" x14ac:dyDescent="0.25">
      <c r="B17" s="4">
        <v>44440</v>
      </c>
      <c r="C17" s="2">
        <f t="shared" si="0"/>
        <v>3</v>
      </c>
      <c r="D17" t="s">
        <v>21</v>
      </c>
    </row>
    <row r="18" spans="2:4" x14ac:dyDescent="0.25">
      <c r="B18" s="4">
        <v>44441</v>
      </c>
      <c r="C18" s="2">
        <f t="shared" si="0"/>
        <v>3</v>
      </c>
      <c r="D18" t="s">
        <v>22</v>
      </c>
    </row>
    <row r="19" spans="2:4" x14ac:dyDescent="0.25">
      <c r="B19" s="4">
        <v>44442</v>
      </c>
      <c r="C19" s="2">
        <f t="shared" si="0"/>
        <v>3</v>
      </c>
      <c r="D19" t="s">
        <v>23</v>
      </c>
    </row>
    <row r="20" spans="2:4" x14ac:dyDescent="0.25">
      <c r="B20" s="4">
        <v>44443</v>
      </c>
      <c r="C20" s="2">
        <f t="shared" si="0"/>
        <v>3</v>
      </c>
      <c r="D20" t="s">
        <v>24</v>
      </c>
    </row>
    <row r="21" spans="2:4" x14ac:dyDescent="0.25">
      <c r="B21" s="4">
        <v>44444</v>
      </c>
      <c r="C21" s="2">
        <f t="shared" si="0"/>
        <v>3</v>
      </c>
      <c r="D21" t="s">
        <v>25</v>
      </c>
    </row>
    <row r="22" spans="2:4" x14ac:dyDescent="0.25">
      <c r="B22" s="4">
        <v>44445</v>
      </c>
      <c r="C22" s="2">
        <f t="shared" si="0"/>
        <v>4</v>
      </c>
      <c r="D22" t="s">
        <v>19</v>
      </c>
    </row>
    <row r="23" spans="2:4" x14ac:dyDescent="0.25">
      <c r="B23" s="4">
        <v>44446</v>
      </c>
      <c r="C23" s="2">
        <f t="shared" si="0"/>
        <v>4</v>
      </c>
      <c r="D23" t="s">
        <v>20</v>
      </c>
    </row>
    <row r="24" spans="2:4" x14ac:dyDescent="0.25">
      <c r="B24" s="4">
        <v>44447</v>
      </c>
      <c r="C24" s="2">
        <f t="shared" si="0"/>
        <v>4</v>
      </c>
      <c r="D24" t="s">
        <v>21</v>
      </c>
    </row>
    <row r="25" spans="2:4" x14ac:dyDescent="0.25">
      <c r="B25" s="4">
        <v>44448</v>
      </c>
      <c r="C25" s="2">
        <f t="shared" si="0"/>
        <v>4</v>
      </c>
      <c r="D25" t="s">
        <v>22</v>
      </c>
    </row>
    <row r="26" spans="2:4" x14ac:dyDescent="0.25">
      <c r="B26" s="4">
        <v>44449</v>
      </c>
      <c r="C26" s="2">
        <f t="shared" si="0"/>
        <v>4</v>
      </c>
      <c r="D26" t="s">
        <v>23</v>
      </c>
    </row>
    <row r="27" spans="2:4" x14ac:dyDescent="0.25">
      <c r="B27" s="4">
        <v>44450</v>
      </c>
      <c r="C27" s="2">
        <f t="shared" si="0"/>
        <v>4</v>
      </c>
      <c r="D27" t="s">
        <v>24</v>
      </c>
    </row>
    <row r="28" spans="2:4" x14ac:dyDescent="0.25">
      <c r="B28" s="4">
        <v>44451</v>
      </c>
      <c r="C28" s="2">
        <f t="shared" si="0"/>
        <v>4</v>
      </c>
      <c r="D28" t="s">
        <v>25</v>
      </c>
    </row>
    <row r="29" spans="2:4" x14ac:dyDescent="0.25">
      <c r="B29" s="4">
        <v>44452</v>
      </c>
      <c r="C29" s="2">
        <f t="shared" si="0"/>
        <v>5</v>
      </c>
      <c r="D29" t="s">
        <v>19</v>
      </c>
    </row>
    <row r="30" spans="2:4" x14ac:dyDescent="0.25">
      <c r="B30" s="4">
        <v>44453</v>
      </c>
      <c r="C30" s="2">
        <f t="shared" si="0"/>
        <v>5</v>
      </c>
      <c r="D30" t="s">
        <v>20</v>
      </c>
    </row>
    <row r="31" spans="2:4" x14ac:dyDescent="0.25">
      <c r="B31" s="4">
        <v>44454</v>
      </c>
      <c r="C31" s="2">
        <f t="shared" si="0"/>
        <v>5</v>
      </c>
      <c r="D31" t="s">
        <v>21</v>
      </c>
    </row>
    <row r="32" spans="2:4" x14ac:dyDescent="0.25">
      <c r="B32" s="4">
        <v>44455</v>
      </c>
      <c r="C32" s="2">
        <f t="shared" si="0"/>
        <v>5</v>
      </c>
      <c r="D32" t="s">
        <v>22</v>
      </c>
    </row>
    <row r="33" spans="2:4" x14ac:dyDescent="0.25">
      <c r="B33" s="4">
        <v>44456</v>
      </c>
      <c r="C33" s="2">
        <f t="shared" si="0"/>
        <v>5</v>
      </c>
      <c r="D33" t="s">
        <v>23</v>
      </c>
    </row>
    <row r="34" spans="2:4" x14ac:dyDescent="0.25">
      <c r="B34" s="4">
        <v>44457</v>
      </c>
      <c r="C34" s="2">
        <f t="shared" si="0"/>
        <v>5</v>
      </c>
      <c r="D34" t="s">
        <v>24</v>
      </c>
    </row>
    <row r="35" spans="2:4" x14ac:dyDescent="0.25">
      <c r="B35" s="4">
        <v>44458</v>
      </c>
      <c r="C35" s="2">
        <f t="shared" si="0"/>
        <v>5</v>
      </c>
      <c r="D35" t="s">
        <v>25</v>
      </c>
    </row>
    <row r="36" spans="2:4" x14ac:dyDescent="0.25">
      <c r="B36" s="4">
        <v>44459</v>
      </c>
      <c r="C36" s="2">
        <f t="shared" si="0"/>
        <v>6</v>
      </c>
      <c r="D36" t="s">
        <v>19</v>
      </c>
    </row>
    <row r="37" spans="2:4" x14ac:dyDescent="0.25">
      <c r="B37" s="4">
        <v>44460</v>
      </c>
      <c r="C37" s="2">
        <f t="shared" si="0"/>
        <v>6</v>
      </c>
      <c r="D37" t="s">
        <v>20</v>
      </c>
    </row>
    <row r="38" spans="2:4" x14ac:dyDescent="0.25">
      <c r="B38" s="4">
        <v>44461</v>
      </c>
      <c r="C38" s="2">
        <f t="shared" si="0"/>
        <v>6</v>
      </c>
      <c r="D38" t="s">
        <v>21</v>
      </c>
    </row>
    <row r="39" spans="2:4" x14ac:dyDescent="0.25">
      <c r="B39" s="4">
        <v>44462</v>
      </c>
      <c r="C39" s="2">
        <f t="shared" si="0"/>
        <v>6</v>
      </c>
      <c r="D39" t="s">
        <v>22</v>
      </c>
    </row>
    <row r="40" spans="2:4" x14ac:dyDescent="0.25">
      <c r="B40" s="4">
        <v>44463</v>
      </c>
      <c r="C40" s="2">
        <f t="shared" si="0"/>
        <v>6</v>
      </c>
      <c r="D40" t="s">
        <v>23</v>
      </c>
    </row>
    <row r="41" spans="2:4" x14ac:dyDescent="0.25">
      <c r="B41" s="4">
        <v>44464</v>
      </c>
      <c r="C41" s="2">
        <f t="shared" si="0"/>
        <v>6</v>
      </c>
      <c r="D41" t="s">
        <v>24</v>
      </c>
    </row>
    <row r="42" spans="2:4" x14ac:dyDescent="0.25">
      <c r="B42" s="4">
        <v>44465</v>
      </c>
      <c r="C42" s="2">
        <f t="shared" si="0"/>
        <v>6</v>
      </c>
      <c r="D42" t="s">
        <v>25</v>
      </c>
    </row>
    <row r="43" spans="2:4" x14ac:dyDescent="0.25">
      <c r="B43" s="4">
        <v>44466</v>
      </c>
      <c r="C43" s="2">
        <f t="shared" si="0"/>
        <v>7</v>
      </c>
      <c r="D43" t="s">
        <v>19</v>
      </c>
    </row>
    <row r="44" spans="2:4" x14ac:dyDescent="0.25">
      <c r="B44" s="4">
        <v>44467</v>
      </c>
      <c r="C44" s="2">
        <f t="shared" si="0"/>
        <v>7</v>
      </c>
      <c r="D44" t="s">
        <v>20</v>
      </c>
    </row>
    <row r="45" spans="2:4" x14ac:dyDescent="0.25">
      <c r="B45" s="4">
        <v>44468</v>
      </c>
      <c r="C45" s="2">
        <f t="shared" si="0"/>
        <v>7</v>
      </c>
      <c r="D45" t="s">
        <v>21</v>
      </c>
    </row>
    <row r="46" spans="2:4" x14ac:dyDescent="0.25">
      <c r="B46" s="4">
        <v>44469</v>
      </c>
      <c r="C46" s="2">
        <f t="shared" si="0"/>
        <v>7</v>
      </c>
      <c r="D46" t="s">
        <v>22</v>
      </c>
    </row>
    <row r="47" spans="2:4" x14ac:dyDescent="0.25">
      <c r="B47" s="4">
        <v>44470</v>
      </c>
      <c r="C47" s="2">
        <f t="shared" si="0"/>
        <v>7</v>
      </c>
      <c r="D47" t="s">
        <v>23</v>
      </c>
    </row>
    <row r="48" spans="2:4" x14ac:dyDescent="0.25">
      <c r="B48" s="4">
        <v>44471</v>
      </c>
      <c r="C48" s="2">
        <f t="shared" si="0"/>
        <v>7</v>
      </c>
      <c r="D48" t="s">
        <v>24</v>
      </c>
    </row>
    <row r="49" spans="2:4" x14ac:dyDescent="0.25">
      <c r="B49" s="4">
        <v>44472</v>
      </c>
      <c r="C49" s="2">
        <f t="shared" si="0"/>
        <v>7</v>
      </c>
      <c r="D49" t="s">
        <v>25</v>
      </c>
    </row>
    <row r="50" spans="2:4" x14ac:dyDescent="0.25">
      <c r="B50" s="4">
        <v>44473</v>
      </c>
      <c r="C50" s="2">
        <f t="shared" si="0"/>
        <v>8</v>
      </c>
      <c r="D50" t="s">
        <v>19</v>
      </c>
    </row>
    <row r="51" spans="2:4" x14ac:dyDescent="0.25">
      <c r="B51" s="4">
        <v>44474</v>
      </c>
      <c r="C51" s="2">
        <f t="shared" si="0"/>
        <v>8</v>
      </c>
      <c r="D51" t="s">
        <v>20</v>
      </c>
    </row>
    <row r="52" spans="2:4" x14ac:dyDescent="0.25">
      <c r="B52" s="4">
        <v>44475</v>
      </c>
      <c r="C52" s="2">
        <f t="shared" si="0"/>
        <v>8</v>
      </c>
      <c r="D52" t="s">
        <v>21</v>
      </c>
    </row>
    <row r="53" spans="2:4" x14ac:dyDescent="0.25">
      <c r="B53" s="4">
        <v>44476</v>
      </c>
      <c r="C53" s="2">
        <f t="shared" si="0"/>
        <v>8</v>
      </c>
      <c r="D53" t="s">
        <v>22</v>
      </c>
    </row>
    <row r="54" spans="2:4" x14ac:dyDescent="0.25">
      <c r="B54" s="4">
        <v>44477</v>
      </c>
      <c r="C54" s="2">
        <f t="shared" si="0"/>
        <v>8</v>
      </c>
      <c r="D54" t="s">
        <v>23</v>
      </c>
    </row>
    <row r="55" spans="2:4" x14ac:dyDescent="0.25">
      <c r="B55" s="4">
        <v>44478</v>
      </c>
      <c r="C55" s="2">
        <f t="shared" si="0"/>
        <v>8</v>
      </c>
      <c r="D55" t="s">
        <v>24</v>
      </c>
    </row>
    <row r="56" spans="2:4" x14ac:dyDescent="0.25">
      <c r="B56" s="4">
        <v>44479</v>
      </c>
      <c r="C56" s="2">
        <f t="shared" si="0"/>
        <v>8</v>
      </c>
      <c r="D56" t="s">
        <v>25</v>
      </c>
    </row>
    <row r="57" spans="2:4" x14ac:dyDescent="0.25">
      <c r="B57" s="4">
        <v>44480</v>
      </c>
      <c r="C57" s="2">
        <f t="shared" si="0"/>
        <v>9</v>
      </c>
      <c r="D57" t="s">
        <v>19</v>
      </c>
    </row>
    <row r="58" spans="2:4" x14ac:dyDescent="0.25">
      <c r="B58" s="4">
        <v>44481</v>
      </c>
      <c r="C58" s="2">
        <f t="shared" si="0"/>
        <v>9</v>
      </c>
      <c r="D58" t="s">
        <v>20</v>
      </c>
    </row>
    <row r="59" spans="2:4" x14ac:dyDescent="0.25">
      <c r="B59" s="4">
        <v>44482</v>
      </c>
      <c r="C59" s="2">
        <f t="shared" si="0"/>
        <v>9</v>
      </c>
      <c r="D59" t="s">
        <v>21</v>
      </c>
    </row>
    <row r="60" spans="2:4" x14ac:dyDescent="0.25">
      <c r="B60" s="4">
        <v>44483</v>
      </c>
      <c r="C60" s="2">
        <f t="shared" si="0"/>
        <v>9</v>
      </c>
      <c r="D60" t="s">
        <v>22</v>
      </c>
    </row>
    <row r="61" spans="2:4" x14ac:dyDescent="0.25">
      <c r="B61" s="4">
        <v>44484</v>
      </c>
      <c r="C61" s="2">
        <f t="shared" si="0"/>
        <v>9</v>
      </c>
      <c r="D61" t="s">
        <v>23</v>
      </c>
    </row>
    <row r="62" spans="2:4" x14ac:dyDescent="0.25">
      <c r="B62" s="4">
        <v>44485</v>
      </c>
      <c r="C62" s="2">
        <f t="shared" si="0"/>
        <v>9</v>
      </c>
      <c r="D62" t="s">
        <v>24</v>
      </c>
    </row>
    <row r="63" spans="2:4" x14ac:dyDescent="0.25">
      <c r="B63" s="4">
        <v>44486</v>
      </c>
      <c r="C63" s="2">
        <f t="shared" si="0"/>
        <v>9</v>
      </c>
      <c r="D63" t="s">
        <v>25</v>
      </c>
    </row>
    <row r="64" spans="2:4" x14ac:dyDescent="0.25">
      <c r="B64" s="4">
        <v>44487</v>
      </c>
      <c r="C64" s="2">
        <f t="shared" si="0"/>
        <v>10</v>
      </c>
      <c r="D64" t="s">
        <v>19</v>
      </c>
    </row>
    <row r="65" spans="2:4" x14ac:dyDescent="0.25">
      <c r="B65" s="4">
        <v>44488</v>
      </c>
      <c r="C65" s="2">
        <f t="shared" si="0"/>
        <v>10</v>
      </c>
      <c r="D65" t="s">
        <v>20</v>
      </c>
    </row>
    <row r="66" spans="2:4" x14ac:dyDescent="0.25">
      <c r="B66" s="4">
        <v>44489</v>
      </c>
      <c r="C66" s="2">
        <f t="shared" si="0"/>
        <v>10</v>
      </c>
      <c r="D66" t="s">
        <v>21</v>
      </c>
    </row>
    <row r="67" spans="2:4" x14ac:dyDescent="0.25">
      <c r="B67" s="4">
        <v>44490</v>
      </c>
      <c r="C67" s="2">
        <f t="shared" si="0"/>
        <v>10</v>
      </c>
      <c r="D67" t="s">
        <v>22</v>
      </c>
    </row>
    <row r="68" spans="2:4" x14ac:dyDescent="0.25">
      <c r="B68" s="4">
        <v>44491</v>
      </c>
      <c r="C68" s="2">
        <f t="shared" si="0"/>
        <v>10</v>
      </c>
      <c r="D68" t="s">
        <v>23</v>
      </c>
    </row>
    <row r="69" spans="2:4" x14ac:dyDescent="0.25">
      <c r="B69" s="4">
        <v>44492</v>
      </c>
      <c r="C69" s="2">
        <f t="shared" si="0"/>
        <v>10</v>
      </c>
      <c r="D69" t="s">
        <v>24</v>
      </c>
    </row>
    <row r="70" spans="2:4" x14ac:dyDescent="0.25">
      <c r="B70" s="4">
        <v>44493</v>
      </c>
      <c r="C70" s="2">
        <f t="shared" si="0"/>
        <v>10</v>
      </c>
      <c r="D70" t="s">
        <v>25</v>
      </c>
    </row>
    <row r="71" spans="2:4" x14ac:dyDescent="0.25">
      <c r="B71" s="4">
        <v>44494</v>
      </c>
      <c r="C71" s="2">
        <f t="shared" si="0"/>
        <v>11</v>
      </c>
      <c r="D71" t="s">
        <v>19</v>
      </c>
    </row>
    <row r="72" spans="2:4" x14ac:dyDescent="0.25">
      <c r="B72" s="4">
        <v>44495</v>
      </c>
      <c r="C72" s="2">
        <f t="shared" si="0"/>
        <v>11</v>
      </c>
      <c r="D72" t="s">
        <v>20</v>
      </c>
    </row>
    <row r="73" spans="2:4" x14ac:dyDescent="0.25">
      <c r="B73" s="4">
        <v>44496</v>
      </c>
      <c r="C73" s="2">
        <f t="shared" ref="C73:C136" si="1">C66+1</f>
        <v>11</v>
      </c>
      <c r="D73" t="s">
        <v>21</v>
      </c>
    </row>
    <row r="74" spans="2:4" x14ac:dyDescent="0.25">
      <c r="B74" s="4">
        <v>44497</v>
      </c>
      <c r="C74" s="2">
        <f t="shared" si="1"/>
        <v>11</v>
      </c>
      <c r="D74" t="s">
        <v>22</v>
      </c>
    </row>
    <row r="75" spans="2:4" x14ac:dyDescent="0.25">
      <c r="B75" s="4">
        <v>44498</v>
      </c>
      <c r="C75" s="2">
        <f t="shared" si="1"/>
        <v>11</v>
      </c>
      <c r="D75" t="s">
        <v>23</v>
      </c>
    </row>
    <row r="76" spans="2:4" x14ac:dyDescent="0.25">
      <c r="B76" s="4">
        <v>44499</v>
      </c>
      <c r="C76" s="2">
        <f t="shared" si="1"/>
        <v>11</v>
      </c>
      <c r="D76" t="s">
        <v>24</v>
      </c>
    </row>
    <row r="77" spans="2:4" x14ac:dyDescent="0.25">
      <c r="B77" s="4">
        <v>44500</v>
      </c>
      <c r="C77" s="2">
        <f t="shared" si="1"/>
        <v>11</v>
      </c>
      <c r="D77" t="s">
        <v>25</v>
      </c>
    </row>
    <row r="78" spans="2:4" x14ac:dyDescent="0.25">
      <c r="B78" s="4">
        <v>44501</v>
      </c>
      <c r="C78" s="2">
        <f t="shared" si="1"/>
        <v>12</v>
      </c>
      <c r="D78" t="s">
        <v>19</v>
      </c>
    </row>
    <row r="79" spans="2:4" x14ac:dyDescent="0.25">
      <c r="B79" s="4">
        <v>44502</v>
      </c>
      <c r="C79" s="2">
        <f t="shared" si="1"/>
        <v>12</v>
      </c>
      <c r="D79" t="s">
        <v>20</v>
      </c>
    </row>
    <row r="80" spans="2:4" x14ac:dyDescent="0.25">
      <c r="B80" s="4">
        <v>44503</v>
      </c>
      <c r="C80" s="2">
        <f t="shared" si="1"/>
        <v>12</v>
      </c>
      <c r="D80" t="s">
        <v>21</v>
      </c>
    </row>
    <row r="81" spans="2:4" x14ac:dyDescent="0.25">
      <c r="B81" s="4">
        <v>44504</v>
      </c>
      <c r="C81" s="2">
        <f t="shared" si="1"/>
        <v>12</v>
      </c>
      <c r="D81" t="s">
        <v>22</v>
      </c>
    </row>
    <row r="82" spans="2:4" x14ac:dyDescent="0.25">
      <c r="B82" s="4">
        <v>44505</v>
      </c>
      <c r="C82" s="2">
        <f t="shared" si="1"/>
        <v>12</v>
      </c>
      <c r="D82" t="s">
        <v>23</v>
      </c>
    </row>
    <row r="83" spans="2:4" x14ac:dyDescent="0.25">
      <c r="B83" s="4">
        <v>44506</v>
      </c>
      <c r="C83" s="2">
        <f t="shared" si="1"/>
        <v>12</v>
      </c>
      <c r="D83" t="s">
        <v>24</v>
      </c>
    </row>
    <row r="84" spans="2:4" x14ac:dyDescent="0.25">
      <c r="B84" s="4">
        <v>44507</v>
      </c>
      <c r="C84" s="2">
        <f t="shared" si="1"/>
        <v>12</v>
      </c>
      <c r="D84" t="s">
        <v>25</v>
      </c>
    </row>
    <row r="85" spans="2:4" x14ac:dyDescent="0.25">
      <c r="B85" s="4">
        <v>44508</v>
      </c>
      <c r="C85" s="2">
        <f t="shared" si="1"/>
        <v>13</v>
      </c>
      <c r="D85" t="s">
        <v>19</v>
      </c>
    </row>
    <row r="86" spans="2:4" x14ac:dyDescent="0.25">
      <c r="B86" s="4">
        <v>44509</v>
      </c>
      <c r="C86" s="2">
        <f t="shared" si="1"/>
        <v>13</v>
      </c>
      <c r="D86" t="s">
        <v>20</v>
      </c>
    </row>
    <row r="87" spans="2:4" x14ac:dyDescent="0.25">
      <c r="B87" s="4">
        <v>44510</v>
      </c>
      <c r="C87" s="2">
        <f t="shared" si="1"/>
        <v>13</v>
      </c>
      <c r="D87" t="s">
        <v>21</v>
      </c>
    </row>
    <row r="88" spans="2:4" x14ac:dyDescent="0.25">
      <c r="B88" s="4">
        <v>44511</v>
      </c>
      <c r="C88" s="2">
        <f t="shared" si="1"/>
        <v>13</v>
      </c>
      <c r="D88" t="s">
        <v>22</v>
      </c>
    </row>
    <row r="89" spans="2:4" x14ac:dyDescent="0.25">
      <c r="B89" s="4">
        <v>44512</v>
      </c>
      <c r="C89" s="2">
        <f t="shared" si="1"/>
        <v>13</v>
      </c>
      <c r="D89" t="s">
        <v>23</v>
      </c>
    </row>
    <row r="90" spans="2:4" x14ac:dyDescent="0.25">
      <c r="B90" s="4">
        <v>44513</v>
      </c>
      <c r="C90" s="2">
        <f t="shared" si="1"/>
        <v>13</v>
      </c>
      <c r="D90" t="s">
        <v>24</v>
      </c>
    </row>
    <row r="91" spans="2:4" x14ac:dyDescent="0.25">
      <c r="B91" s="4">
        <v>44514</v>
      </c>
      <c r="C91" s="2">
        <f t="shared" si="1"/>
        <v>13</v>
      </c>
      <c r="D91" t="s">
        <v>25</v>
      </c>
    </row>
    <row r="92" spans="2:4" x14ac:dyDescent="0.25">
      <c r="B92" s="4">
        <v>44515</v>
      </c>
      <c r="C92" s="2">
        <f t="shared" si="1"/>
        <v>14</v>
      </c>
      <c r="D92" t="s">
        <v>19</v>
      </c>
    </row>
    <row r="93" spans="2:4" x14ac:dyDescent="0.25">
      <c r="B93" s="4">
        <v>44516</v>
      </c>
      <c r="C93" s="2">
        <f t="shared" si="1"/>
        <v>14</v>
      </c>
      <c r="D93" t="s">
        <v>20</v>
      </c>
    </row>
    <row r="94" spans="2:4" x14ac:dyDescent="0.25">
      <c r="B94" s="4">
        <v>44517</v>
      </c>
      <c r="C94" s="2">
        <f t="shared" si="1"/>
        <v>14</v>
      </c>
      <c r="D94" t="s">
        <v>21</v>
      </c>
    </row>
    <row r="95" spans="2:4" x14ac:dyDescent="0.25">
      <c r="B95" s="4">
        <v>44518</v>
      </c>
      <c r="C95" s="2">
        <f t="shared" si="1"/>
        <v>14</v>
      </c>
      <c r="D95" t="s">
        <v>22</v>
      </c>
    </row>
    <row r="96" spans="2:4" x14ac:dyDescent="0.25">
      <c r="B96" s="4">
        <v>44519</v>
      </c>
      <c r="C96" s="2">
        <f t="shared" si="1"/>
        <v>14</v>
      </c>
      <c r="D96" t="s">
        <v>23</v>
      </c>
    </row>
    <row r="97" spans="2:4" x14ac:dyDescent="0.25">
      <c r="B97" s="4">
        <v>44520</v>
      </c>
      <c r="C97" s="2">
        <f t="shared" si="1"/>
        <v>14</v>
      </c>
      <c r="D97" t="s">
        <v>24</v>
      </c>
    </row>
    <row r="98" spans="2:4" x14ac:dyDescent="0.25">
      <c r="B98" s="4">
        <v>44521</v>
      </c>
      <c r="C98" s="2">
        <f t="shared" si="1"/>
        <v>14</v>
      </c>
      <c r="D98" t="s">
        <v>25</v>
      </c>
    </row>
    <row r="99" spans="2:4" x14ac:dyDescent="0.25">
      <c r="B99" s="4">
        <v>44522</v>
      </c>
      <c r="C99" s="2">
        <f t="shared" si="1"/>
        <v>15</v>
      </c>
      <c r="D99" t="s">
        <v>19</v>
      </c>
    </row>
    <row r="100" spans="2:4" x14ac:dyDescent="0.25">
      <c r="B100" s="4">
        <v>44523</v>
      </c>
      <c r="C100" s="2">
        <f t="shared" si="1"/>
        <v>15</v>
      </c>
      <c r="D100" t="s">
        <v>20</v>
      </c>
    </row>
    <row r="101" spans="2:4" x14ac:dyDescent="0.25">
      <c r="B101" s="4">
        <v>44524</v>
      </c>
      <c r="C101" s="2">
        <f t="shared" si="1"/>
        <v>15</v>
      </c>
      <c r="D101" t="s">
        <v>21</v>
      </c>
    </row>
    <row r="102" spans="2:4" x14ac:dyDescent="0.25">
      <c r="B102" s="4">
        <v>44525</v>
      </c>
      <c r="C102" s="2">
        <f t="shared" si="1"/>
        <v>15</v>
      </c>
      <c r="D102" t="s">
        <v>22</v>
      </c>
    </row>
    <row r="103" spans="2:4" x14ac:dyDescent="0.25">
      <c r="B103" s="4">
        <v>44526</v>
      </c>
      <c r="C103" s="2">
        <f t="shared" si="1"/>
        <v>15</v>
      </c>
      <c r="D103" t="s">
        <v>23</v>
      </c>
    </row>
    <row r="104" spans="2:4" x14ac:dyDescent="0.25">
      <c r="B104" s="4">
        <v>44527</v>
      </c>
      <c r="C104" s="2">
        <f t="shared" si="1"/>
        <v>15</v>
      </c>
      <c r="D104" t="s">
        <v>24</v>
      </c>
    </row>
    <row r="105" spans="2:4" x14ac:dyDescent="0.25">
      <c r="B105" s="4">
        <v>44528</v>
      </c>
      <c r="C105" s="2">
        <f t="shared" si="1"/>
        <v>15</v>
      </c>
      <c r="D105" t="s">
        <v>25</v>
      </c>
    </row>
    <row r="106" spans="2:4" x14ac:dyDescent="0.25">
      <c r="B106" s="4">
        <v>44529</v>
      </c>
      <c r="C106" s="2">
        <f t="shared" si="1"/>
        <v>16</v>
      </c>
      <c r="D106" t="s">
        <v>19</v>
      </c>
    </row>
    <row r="107" spans="2:4" x14ac:dyDescent="0.25">
      <c r="B107" s="4">
        <v>44530</v>
      </c>
      <c r="C107" s="2">
        <f t="shared" si="1"/>
        <v>16</v>
      </c>
      <c r="D107" t="s">
        <v>20</v>
      </c>
    </row>
    <row r="108" spans="2:4" x14ac:dyDescent="0.25">
      <c r="B108" s="4">
        <v>44531</v>
      </c>
      <c r="C108" s="2">
        <f t="shared" si="1"/>
        <v>16</v>
      </c>
      <c r="D108" t="s">
        <v>21</v>
      </c>
    </row>
    <row r="109" spans="2:4" x14ac:dyDescent="0.25">
      <c r="B109" s="4">
        <v>44532</v>
      </c>
      <c r="C109" s="2">
        <f t="shared" si="1"/>
        <v>16</v>
      </c>
      <c r="D109" t="s">
        <v>22</v>
      </c>
    </row>
    <row r="110" spans="2:4" x14ac:dyDescent="0.25">
      <c r="B110" s="4">
        <v>44533</v>
      </c>
      <c r="C110" s="2">
        <f t="shared" si="1"/>
        <v>16</v>
      </c>
      <c r="D110" t="s">
        <v>23</v>
      </c>
    </row>
    <row r="111" spans="2:4" x14ac:dyDescent="0.25">
      <c r="B111" s="4">
        <v>44534</v>
      </c>
      <c r="C111" s="2">
        <f t="shared" si="1"/>
        <v>16</v>
      </c>
      <c r="D111" t="s">
        <v>24</v>
      </c>
    </row>
    <row r="112" spans="2:4" x14ac:dyDescent="0.25">
      <c r="B112" s="4">
        <v>44535</v>
      </c>
      <c r="C112" s="2">
        <f t="shared" si="1"/>
        <v>16</v>
      </c>
      <c r="D112" t="s">
        <v>25</v>
      </c>
    </row>
    <row r="113" spans="2:4" x14ac:dyDescent="0.25">
      <c r="B113" s="4">
        <v>44536</v>
      </c>
      <c r="C113" s="2">
        <f t="shared" si="1"/>
        <v>17</v>
      </c>
      <c r="D113" t="s">
        <v>19</v>
      </c>
    </row>
    <row r="114" spans="2:4" x14ac:dyDescent="0.25">
      <c r="B114" s="4">
        <v>44537</v>
      </c>
      <c r="C114" s="2">
        <f t="shared" si="1"/>
        <v>17</v>
      </c>
      <c r="D114" t="s">
        <v>20</v>
      </c>
    </row>
    <row r="115" spans="2:4" x14ac:dyDescent="0.25">
      <c r="B115" s="4">
        <v>44538</v>
      </c>
      <c r="C115" s="2">
        <f t="shared" si="1"/>
        <v>17</v>
      </c>
      <c r="D115" t="s">
        <v>21</v>
      </c>
    </row>
    <row r="116" spans="2:4" x14ac:dyDescent="0.25">
      <c r="B116" s="4">
        <v>44539</v>
      </c>
      <c r="C116" s="2">
        <f t="shared" si="1"/>
        <v>17</v>
      </c>
      <c r="D116" t="s">
        <v>22</v>
      </c>
    </row>
    <row r="117" spans="2:4" x14ac:dyDescent="0.25">
      <c r="B117" s="4">
        <v>44540</v>
      </c>
      <c r="C117" s="2">
        <f t="shared" si="1"/>
        <v>17</v>
      </c>
      <c r="D117" t="s">
        <v>23</v>
      </c>
    </row>
    <row r="118" spans="2:4" x14ac:dyDescent="0.25">
      <c r="B118" s="4">
        <v>44541</v>
      </c>
      <c r="C118" s="2">
        <f t="shared" si="1"/>
        <v>17</v>
      </c>
      <c r="D118" t="s">
        <v>24</v>
      </c>
    </row>
    <row r="119" spans="2:4" x14ac:dyDescent="0.25">
      <c r="B119" s="4">
        <v>44542</v>
      </c>
      <c r="C119" s="2">
        <f t="shared" si="1"/>
        <v>17</v>
      </c>
      <c r="D119" t="s">
        <v>25</v>
      </c>
    </row>
    <row r="120" spans="2:4" x14ac:dyDescent="0.25">
      <c r="B120" s="4">
        <v>44543</v>
      </c>
      <c r="C120" s="2">
        <f t="shared" si="1"/>
        <v>18</v>
      </c>
      <c r="D120" t="s">
        <v>19</v>
      </c>
    </row>
    <row r="121" spans="2:4" x14ac:dyDescent="0.25">
      <c r="B121" s="4">
        <v>44544</v>
      </c>
      <c r="C121" s="2">
        <f t="shared" si="1"/>
        <v>18</v>
      </c>
      <c r="D121" t="s">
        <v>20</v>
      </c>
    </row>
    <row r="122" spans="2:4" x14ac:dyDescent="0.25">
      <c r="B122" s="4">
        <v>44545</v>
      </c>
      <c r="C122" s="2">
        <f t="shared" si="1"/>
        <v>18</v>
      </c>
      <c r="D122" t="s">
        <v>21</v>
      </c>
    </row>
    <row r="123" spans="2:4" x14ac:dyDescent="0.25">
      <c r="B123" s="4">
        <v>44546</v>
      </c>
      <c r="C123" s="2">
        <f t="shared" si="1"/>
        <v>18</v>
      </c>
      <c r="D123" t="s">
        <v>22</v>
      </c>
    </row>
    <row r="124" spans="2:4" x14ac:dyDescent="0.25">
      <c r="B124" s="4">
        <v>44547</v>
      </c>
      <c r="C124" s="2">
        <f t="shared" si="1"/>
        <v>18</v>
      </c>
      <c r="D124" t="s">
        <v>23</v>
      </c>
    </row>
    <row r="125" spans="2:4" x14ac:dyDescent="0.25">
      <c r="B125" s="4">
        <v>44548</v>
      </c>
      <c r="C125" s="2">
        <f t="shared" si="1"/>
        <v>18</v>
      </c>
      <c r="D125" t="s">
        <v>24</v>
      </c>
    </row>
    <row r="126" spans="2:4" x14ac:dyDescent="0.25">
      <c r="B126" s="4">
        <v>44549</v>
      </c>
      <c r="C126" s="2">
        <f t="shared" si="1"/>
        <v>18</v>
      </c>
      <c r="D126" t="s">
        <v>25</v>
      </c>
    </row>
    <row r="127" spans="2:4" x14ac:dyDescent="0.25">
      <c r="B127" s="4">
        <v>44550</v>
      </c>
      <c r="C127" s="2">
        <f t="shared" si="1"/>
        <v>19</v>
      </c>
      <c r="D127" t="s">
        <v>19</v>
      </c>
    </row>
    <row r="128" spans="2:4" x14ac:dyDescent="0.25">
      <c r="B128" s="4">
        <v>44551</v>
      </c>
      <c r="C128" s="2">
        <f t="shared" si="1"/>
        <v>19</v>
      </c>
      <c r="D128" t="s">
        <v>20</v>
      </c>
    </row>
    <row r="129" spans="2:4" x14ac:dyDescent="0.25">
      <c r="B129" s="4">
        <v>44552</v>
      </c>
      <c r="C129" s="2">
        <f t="shared" si="1"/>
        <v>19</v>
      </c>
      <c r="D129" t="s">
        <v>21</v>
      </c>
    </row>
    <row r="130" spans="2:4" x14ac:dyDescent="0.25">
      <c r="B130" s="4">
        <v>44553</v>
      </c>
      <c r="C130" s="2">
        <f t="shared" si="1"/>
        <v>19</v>
      </c>
      <c r="D130" t="s">
        <v>22</v>
      </c>
    </row>
    <row r="131" spans="2:4" x14ac:dyDescent="0.25">
      <c r="B131" s="4">
        <v>44554</v>
      </c>
      <c r="C131" s="2">
        <f t="shared" si="1"/>
        <v>19</v>
      </c>
      <c r="D131" t="s">
        <v>23</v>
      </c>
    </row>
    <row r="132" spans="2:4" x14ac:dyDescent="0.25">
      <c r="B132" s="4">
        <v>44555</v>
      </c>
      <c r="C132" s="2">
        <f t="shared" si="1"/>
        <v>19</v>
      </c>
      <c r="D132" t="s">
        <v>24</v>
      </c>
    </row>
    <row r="133" spans="2:4" x14ac:dyDescent="0.25">
      <c r="B133" s="4">
        <v>44556</v>
      </c>
      <c r="C133" s="2">
        <f t="shared" si="1"/>
        <v>19</v>
      </c>
      <c r="D133" t="s">
        <v>25</v>
      </c>
    </row>
    <row r="134" spans="2:4" x14ac:dyDescent="0.25">
      <c r="B134" s="4">
        <v>44557</v>
      </c>
      <c r="C134" s="2">
        <f t="shared" si="1"/>
        <v>20</v>
      </c>
      <c r="D134" t="s">
        <v>19</v>
      </c>
    </row>
    <row r="135" spans="2:4" x14ac:dyDescent="0.25">
      <c r="B135" s="4">
        <v>44558</v>
      </c>
      <c r="C135" s="2">
        <f t="shared" si="1"/>
        <v>20</v>
      </c>
      <c r="D135" t="s">
        <v>20</v>
      </c>
    </row>
    <row r="136" spans="2:4" x14ac:dyDescent="0.25">
      <c r="B136" s="4">
        <v>44559</v>
      </c>
      <c r="C136" s="2">
        <f t="shared" si="1"/>
        <v>20</v>
      </c>
      <c r="D136" t="s">
        <v>21</v>
      </c>
    </row>
    <row r="137" spans="2:4" x14ac:dyDescent="0.25">
      <c r="B137" s="4">
        <v>44560</v>
      </c>
      <c r="C137" s="2">
        <f t="shared" ref="C137:C200" si="2">C130+1</f>
        <v>20</v>
      </c>
      <c r="D137" t="s">
        <v>22</v>
      </c>
    </row>
    <row r="138" spans="2:4" x14ac:dyDescent="0.25">
      <c r="B138" s="4">
        <v>44561</v>
      </c>
      <c r="C138" s="2">
        <f t="shared" si="2"/>
        <v>20</v>
      </c>
      <c r="D138" t="s">
        <v>23</v>
      </c>
    </row>
    <row r="139" spans="2:4" x14ac:dyDescent="0.25">
      <c r="B139" s="4">
        <v>44562</v>
      </c>
      <c r="C139" s="2">
        <f t="shared" si="2"/>
        <v>20</v>
      </c>
      <c r="D139" t="s">
        <v>24</v>
      </c>
    </row>
    <row r="140" spans="2:4" x14ac:dyDescent="0.25">
      <c r="B140" s="4">
        <v>44563</v>
      </c>
      <c r="C140" s="2">
        <f t="shared" si="2"/>
        <v>20</v>
      </c>
      <c r="D140" t="s">
        <v>25</v>
      </c>
    </row>
    <row r="141" spans="2:4" x14ac:dyDescent="0.25">
      <c r="B141" s="4">
        <v>44564</v>
      </c>
      <c r="C141" s="2">
        <f t="shared" si="2"/>
        <v>21</v>
      </c>
      <c r="D141" t="s">
        <v>19</v>
      </c>
    </row>
    <row r="142" spans="2:4" x14ac:dyDescent="0.25">
      <c r="B142" s="4">
        <v>44565</v>
      </c>
      <c r="C142" s="2">
        <f t="shared" si="2"/>
        <v>21</v>
      </c>
      <c r="D142" t="s">
        <v>20</v>
      </c>
    </row>
    <row r="143" spans="2:4" x14ac:dyDescent="0.25">
      <c r="B143" s="4">
        <v>44566</v>
      </c>
      <c r="C143" s="2">
        <f t="shared" si="2"/>
        <v>21</v>
      </c>
      <c r="D143" t="s">
        <v>21</v>
      </c>
    </row>
    <row r="144" spans="2:4" x14ac:dyDescent="0.25">
      <c r="B144" s="4">
        <v>44567</v>
      </c>
      <c r="C144" s="2">
        <f t="shared" si="2"/>
        <v>21</v>
      </c>
      <c r="D144" t="s">
        <v>22</v>
      </c>
    </row>
    <row r="145" spans="2:4" x14ac:dyDescent="0.25">
      <c r="B145" s="4">
        <v>44568</v>
      </c>
      <c r="C145" s="2">
        <f t="shared" si="2"/>
        <v>21</v>
      </c>
      <c r="D145" t="s">
        <v>23</v>
      </c>
    </row>
    <row r="146" spans="2:4" x14ac:dyDescent="0.25">
      <c r="B146" s="4">
        <v>44569</v>
      </c>
      <c r="C146" s="2">
        <f t="shared" si="2"/>
        <v>21</v>
      </c>
      <c r="D146" t="s">
        <v>24</v>
      </c>
    </row>
    <row r="147" spans="2:4" x14ac:dyDescent="0.25">
      <c r="B147" s="4">
        <v>44570</v>
      </c>
      <c r="C147" s="2">
        <f t="shared" si="2"/>
        <v>21</v>
      </c>
      <c r="D147" t="s">
        <v>25</v>
      </c>
    </row>
    <row r="148" spans="2:4" x14ac:dyDescent="0.25">
      <c r="B148" s="4">
        <v>44571</v>
      </c>
      <c r="C148" s="2">
        <f t="shared" si="2"/>
        <v>22</v>
      </c>
      <c r="D148" t="s">
        <v>19</v>
      </c>
    </row>
    <row r="149" spans="2:4" x14ac:dyDescent="0.25">
      <c r="B149" s="4">
        <v>44572</v>
      </c>
      <c r="C149" s="2">
        <f t="shared" si="2"/>
        <v>22</v>
      </c>
      <c r="D149" t="s">
        <v>20</v>
      </c>
    </row>
    <row r="150" spans="2:4" x14ac:dyDescent="0.25">
      <c r="B150" s="4">
        <v>44573</v>
      </c>
      <c r="C150" s="2">
        <f t="shared" si="2"/>
        <v>22</v>
      </c>
      <c r="D150" t="s">
        <v>21</v>
      </c>
    </row>
    <row r="151" spans="2:4" x14ac:dyDescent="0.25">
      <c r="B151" s="4">
        <v>44574</v>
      </c>
      <c r="C151" s="2">
        <f t="shared" si="2"/>
        <v>22</v>
      </c>
      <c r="D151" t="s">
        <v>22</v>
      </c>
    </row>
    <row r="152" spans="2:4" x14ac:dyDescent="0.25">
      <c r="B152" s="4">
        <v>44575</v>
      </c>
      <c r="C152" s="2">
        <f t="shared" si="2"/>
        <v>22</v>
      </c>
      <c r="D152" t="s">
        <v>23</v>
      </c>
    </row>
    <row r="153" spans="2:4" x14ac:dyDescent="0.25">
      <c r="B153" s="4">
        <v>44576</v>
      </c>
      <c r="C153" s="2">
        <f t="shared" si="2"/>
        <v>22</v>
      </c>
      <c r="D153" t="s">
        <v>24</v>
      </c>
    </row>
    <row r="154" spans="2:4" x14ac:dyDescent="0.25">
      <c r="B154" s="4">
        <v>44577</v>
      </c>
      <c r="C154" s="2">
        <f t="shared" si="2"/>
        <v>22</v>
      </c>
      <c r="D154" t="s">
        <v>25</v>
      </c>
    </row>
    <row r="155" spans="2:4" x14ac:dyDescent="0.25">
      <c r="B155" s="4">
        <v>44578</v>
      </c>
      <c r="C155" s="2">
        <f t="shared" si="2"/>
        <v>23</v>
      </c>
      <c r="D155" t="s">
        <v>19</v>
      </c>
    </row>
    <row r="156" spans="2:4" x14ac:dyDescent="0.25">
      <c r="B156" s="4">
        <v>44579</v>
      </c>
      <c r="C156" s="2">
        <f t="shared" si="2"/>
        <v>23</v>
      </c>
      <c r="D156" t="s">
        <v>20</v>
      </c>
    </row>
    <row r="157" spans="2:4" x14ac:dyDescent="0.25">
      <c r="B157" s="4">
        <v>44580</v>
      </c>
      <c r="C157" s="2">
        <f t="shared" si="2"/>
        <v>23</v>
      </c>
      <c r="D157" t="s">
        <v>21</v>
      </c>
    </row>
    <row r="158" spans="2:4" x14ac:dyDescent="0.25">
      <c r="B158" s="4">
        <v>44581</v>
      </c>
      <c r="C158" s="2">
        <f t="shared" si="2"/>
        <v>23</v>
      </c>
      <c r="D158" t="s">
        <v>22</v>
      </c>
    </row>
    <row r="159" spans="2:4" x14ac:dyDescent="0.25">
      <c r="B159" s="4">
        <v>44582</v>
      </c>
      <c r="C159" s="2">
        <f t="shared" si="2"/>
        <v>23</v>
      </c>
      <c r="D159" t="s">
        <v>23</v>
      </c>
    </row>
    <row r="160" spans="2:4" x14ac:dyDescent="0.25">
      <c r="B160" s="4">
        <v>44583</v>
      </c>
      <c r="C160" s="2">
        <f t="shared" si="2"/>
        <v>23</v>
      </c>
      <c r="D160" t="s">
        <v>24</v>
      </c>
    </row>
    <row r="161" spans="2:4" x14ac:dyDescent="0.25">
      <c r="B161" s="4">
        <v>44584</v>
      </c>
      <c r="C161" s="2">
        <f t="shared" si="2"/>
        <v>23</v>
      </c>
      <c r="D161" t="s">
        <v>25</v>
      </c>
    </row>
    <row r="162" spans="2:4" x14ac:dyDescent="0.25">
      <c r="B162" s="4">
        <v>44585</v>
      </c>
      <c r="C162" s="2">
        <f t="shared" si="2"/>
        <v>24</v>
      </c>
      <c r="D162" t="s">
        <v>19</v>
      </c>
    </row>
    <row r="163" spans="2:4" x14ac:dyDescent="0.25">
      <c r="B163" s="4">
        <v>44586</v>
      </c>
      <c r="C163" s="2">
        <f t="shared" si="2"/>
        <v>24</v>
      </c>
      <c r="D163" t="s">
        <v>20</v>
      </c>
    </row>
    <row r="164" spans="2:4" x14ac:dyDescent="0.25">
      <c r="B164" s="4">
        <v>44587</v>
      </c>
      <c r="C164" s="2">
        <f t="shared" si="2"/>
        <v>24</v>
      </c>
      <c r="D164" t="s">
        <v>21</v>
      </c>
    </row>
    <row r="165" spans="2:4" x14ac:dyDescent="0.25">
      <c r="B165" s="4">
        <v>44588</v>
      </c>
      <c r="C165" s="2">
        <f t="shared" si="2"/>
        <v>24</v>
      </c>
      <c r="D165" t="s">
        <v>22</v>
      </c>
    </row>
    <row r="166" spans="2:4" x14ac:dyDescent="0.25">
      <c r="B166" s="4">
        <v>44589</v>
      </c>
      <c r="C166" s="2">
        <f t="shared" si="2"/>
        <v>24</v>
      </c>
      <c r="D166" t="s">
        <v>23</v>
      </c>
    </row>
    <row r="167" spans="2:4" x14ac:dyDescent="0.25">
      <c r="B167" s="4">
        <v>44590</v>
      </c>
      <c r="C167" s="2">
        <f t="shared" si="2"/>
        <v>24</v>
      </c>
      <c r="D167" t="s">
        <v>24</v>
      </c>
    </row>
    <row r="168" spans="2:4" x14ac:dyDescent="0.25">
      <c r="B168" s="4">
        <v>44591</v>
      </c>
      <c r="C168" s="2">
        <f t="shared" si="2"/>
        <v>24</v>
      </c>
      <c r="D168" t="s">
        <v>25</v>
      </c>
    </row>
    <row r="169" spans="2:4" x14ac:dyDescent="0.25">
      <c r="B169" s="4">
        <v>44592</v>
      </c>
      <c r="C169" s="2">
        <f t="shared" si="2"/>
        <v>25</v>
      </c>
      <c r="D169" t="s">
        <v>19</v>
      </c>
    </row>
    <row r="170" spans="2:4" x14ac:dyDescent="0.25">
      <c r="B170" s="4">
        <v>44593</v>
      </c>
      <c r="C170" s="2">
        <f t="shared" si="2"/>
        <v>25</v>
      </c>
      <c r="D170" t="s">
        <v>20</v>
      </c>
    </row>
    <row r="171" spans="2:4" x14ac:dyDescent="0.25">
      <c r="B171" s="4">
        <v>44594</v>
      </c>
      <c r="C171" s="2">
        <f t="shared" si="2"/>
        <v>25</v>
      </c>
      <c r="D171" t="s">
        <v>21</v>
      </c>
    </row>
    <row r="172" spans="2:4" x14ac:dyDescent="0.25">
      <c r="B172" s="4">
        <v>44595</v>
      </c>
      <c r="C172" s="2">
        <f t="shared" si="2"/>
        <v>25</v>
      </c>
      <c r="D172" t="s">
        <v>22</v>
      </c>
    </row>
    <row r="173" spans="2:4" x14ac:dyDescent="0.25">
      <c r="B173" s="4">
        <v>44596</v>
      </c>
      <c r="C173" s="2">
        <f t="shared" si="2"/>
        <v>25</v>
      </c>
      <c r="D173" t="s">
        <v>23</v>
      </c>
    </row>
    <row r="174" spans="2:4" x14ac:dyDescent="0.25">
      <c r="B174" s="4">
        <v>44597</v>
      </c>
      <c r="C174" s="2">
        <f t="shared" si="2"/>
        <v>25</v>
      </c>
      <c r="D174" t="s">
        <v>24</v>
      </c>
    </row>
    <row r="175" spans="2:4" x14ac:dyDescent="0.25">
      <c r="B175" s="4">
        <v>44598</v>
      </c>
      <c r="C175" s="2">
        <f t="shared" si="2"/>
        <v>25</v>
      </c>
      <c r="D175" t="s">
        <v>25</v>
      </c>
    </row>
    <row r="176" spans="2:4" x14ac:dyDescent="0.25">
      <c r="B176" s="4">
        <v>44599</v>
      </c>
      <c r="C176" s="2">
        <f t="shared" si="2"/>
        <v>26</v>
      </c>
      <c r="D176" t="s">
        <v>19</v>
      </c>
    </row>
    <row r="177" spans="2:4" x14ac:dyDescent="0.25">
      <c r="B177" s="4">
        <v>44600</v>
      </c>
      <c r="C177" s="2">
        <f t="shared" si="2"/>
        <v>26</v>
      </c>
      <c r="D177" t="s">
        <v>20</v>
      </c>
    </row>
    <row r="178" spans="2:4" x14ac:dyDescent="0.25">
      <c r="B178" s="4">
        <v>44601</v>
      </c>
      <c r="C178" s="2">
        <f t="shared" si="2"/>
        <v>26</v>
      </c>
      <c r="D178" t="s">
        <v>21</v>
      </c>
    </row>
    <row r="179" spans="2:4" x14ac:dyDescent="0.25">
      <c r="B179" s="4">
        <v>44602</v>
      </c>
      <c r="C179" s="2">
        <f t="shared" si="2"/>
        <v>26</v>
      </c>
      <c r="D179" t="s">
        <v>22</v>
      </c>
    </row>
    <row r="180" spans="2:4" x14ac:dyDescent="0.25">
      <c r="B180" s="4">
        <v>44603</v>
      </c>
      <c r="C180" s="2">
        <f t="shared" si="2"/>
        <v>26</v>
      </c>
      <c r="D180" t="s">
        <v>23</v>
      </c>
    </row>
    <row r="181" spans="2:4" x14ac:dyDescent="0.25">
      <c r="B181" s="4">
        <v>44604</v>
      </c>
      <c r="C181" s="2">
        <f t="shared" si="2"/>
        <v>26</v>
      </c>
      <c r="D181" t="s">
        <v>24</v>
      </c>
    </row>
    <row r="182" spans="2:4" x14ac:dyDescent="0.25">
      <c r="B182" s="4">
        <v>44605</v>
      </c>
      <c r="C182" s="2">
        <f t="shared" si="2"/>
        <v>26</v>
      </c>
      <c r="D182" t="s">
        <v>25</v>
      </c>
    </row>
    <row r="183" spans="2:4" x14ac:dyDescent="0.25">
      <c r="B183" s="4">
        <v>44606</v>
      </c>
      <c r="C183" s="2">
        <f t="shared" si="2"/>
        <v>27</v>
      </c>
      <c r="D183" t="s">
        <v>19</v>
      </c>
    </row>
    <row r="184" spans="2:4" x14ac:dyDescent="0.25">
      <c r="B184" s="4">
        <v>44607</v>
      </c>
      <c r="C184" s="2">
        <f t="shared" si="2"/>
        <v>27</v>
      </c>
      <c r="D184" t="s">
        <v>20</v>
      </c>
    </row>
    <row r="185" spans="2:4" x14ac:dyDescent="0.25">
      <c r="B185" s="4">
        <v>44608</v>
      </c>
      <c r="C185" s="2">
        <f t="shared" si="2"/>
        <v>27</v>
      </c>
      <c r="D185" t="s">
        <v>21</v>
      </c>
    </row>
    <row r="186" spans="2:4" x14ac:dyDescent="0.25">
      <c r="B186" s="4">
        <v>44609</v>
      </c>
      <c r="C186" s="2">
        <f t="shared" si="2"/>
        <v>27</v>
      </c>
      <c r="D186" t="s">
        <v>22</v>
      </c>
    </row>
    <row r="187" spans="2:4" x14ac:dyDescent="0.25">
      <c r="B187" s="4">
        <v>44610</v>
      </c>
      <c r="C187" s="2">
        <f t="shared" si="2"/>
        <v>27</v>
      </c>
      <c r="D187" t="s">
        <v>23</v>
      </c>
    </row>
    <row r="188" spans="2:4" x14ac:dyDescent="0.25">
      <c r="B188" s="4">
        <v>44611</v>
      </c>
      <c r="C188" s="2">
        <f t="shared" si="2"/>
        <v>27</v>
      </c>
      <c r="D188" t="s">
        <v>24</v>
      </c>
    </row>
    <row r="189" spans="2:4" x14ac:dyDescent="0.25">
      <c r="B189" s="4">
        <v>44612</v>
      </c>
      <c r="C189" s="2">
        <f t="shared" si="2"/>
        <v>27</v>
      </c>
      <c r="D189" t="s">
        <v>25</v>
      </c>
    </row>
    <row r="190" spans="2:4" x14ac:dyDescent="0.25">
      <c r="B190" s="4">
        <v>44613</v>
      </c>
      <c r="C190" s="2">
        <f t="shared" si="2"/>
        <v>28</v>
      </c>
      <c r="D190" t="s">
        <v>19</v>
      </c>
    </row>
    <row r="191" spans="2:4" x14ac:dyDescent="0.25">
      <c r="B191" s="4">
        <v>44614</v>
      </c>
      <c r="C191" s="2">
        <f t="shared" si="2"/>
        <v>28</v>
      </c>
      <c r="D191" t="s">
        <v>20</v>
      </c>
    </row>
    <row r="192" spans="2:4" x14ac:dyDescent="0.25">
      <c r="B192" s="4">
        <v>44615</v>
      </c>
      <c r="C192" s="2">
        <f t="shared" si="2"/>
        <v>28</v>
      </c>
      <c r="D192" t="s">
        <v>21</v>
      </c>
    </row>
    <row r="193" spans="2:4" x14ac:dyDescent="0.25">
      <c r="B193" s="4">
        <v>44616</v>
      </c>
      <c r="C193" s="2">
        <f t="shared" si="2"/>
        <v>28</v>
      </c>
      <c r="D193" t="s">
        <v>22</v>
      </c>
    </row>
    <row r="194" spans="2:4" x14ac:dyDescent="0.25">
      <c r="B194" s="4">
        <v>44617</v>
      </c>
      <c r="C194" s="2">
        <f t="shared" si="2"/>
        <v>28</v>
      </c>
      <c r="D194" t="s">
        <v>23</v>
      </c>
    </row>
    <row r="195" spans="2:4" x14ac:dyDescent="0.25">
      <c r="B195" s="4">
        <v>44618</v>
      </c>
      <c r="C195" s="2">
        <f t="shared" si="2"/>
        <v>28</v>
      </c>
      <c r="D195" t="s">
        <v>24</v>
      </c>
    </row>
    <row r="196" spans="2:4" x14ac:dyDescent="0.25">
      <c r="B196" s="4">
        <v>44619</v>
      </c>
      <c r="C196" s="2">
        <f t="shared" si="2"/>
        <v>28</v>
      </c>
      <c r="D196" t="s">
        <v>25</v>
      </c>
    </row>
    <row r="197" spans="2:4" x14ac:dyDescent="0.25">
      <c r="B197" s="4">
        <v>44620</v>
      </c>
      <c r="C197" s="2">
        <f t="shared" si="2"/>
        <v>29</v>
      </c>
      <c r="D197" t="s">
        <v>19</v>
      </c>
    </row>
    <row r="198" spans="2:4" x14ac:dyDescent="0.25">
      <c r="B198" s="4">
        <v>44621</v>
      </c>
      <c r="C198" s="2">
        <f t="shared" si="2"/>
        <v>29</v>
      </c>
      <c r="D198" t="s">
        <v>20</v>
      </c>
    </row>
    <row r="199" spans="2:4" x14ac:dyDescent="0.25">
      <c r="B199" s="4">
        <v>44622</v>
      </c>
      <c r="C199" s="2">
        <f t="shared" si="2"/>
        <v>29</v>
      </c>
      <c r="D199" t="s">
        <v>21</v>
      </c>
    </row>
    <row r="200" spans="2:4" x14ac:dyDescent="0.25">
      <c r="B200" s="4">
        <v>44623</v>
      </c>
      <c r="C200" s="2">
        <f t="shared" si="2"/>
        <v>29</v>
      </c>
      <c r="D200" t="s">
        <v>22</v>
      </c>
    </row>
    <row r="201" spans="2:4" x14ac:dyDescent="0.25">
      <c r="B201" s="4">
        <v>44624</v>
      </c>
      <c r="C201" s="2">
        <f t="shared" ref="C201:C264" si="3">C194+1</f>
        <v>29</v>
      </c>
      <c r="D201" t="s">
        <v>23</v>
      </c>
    </row>
    <row r="202" spans="2:4" x14ac:dyDescent="0.25">
      <c r="B202" s="4">
        <v>44625</v>
      </c>
      <c r="C202" s="2">
        <f t="shared" si="3"/>
        <v>29</v>
      </c>
      <c r="D202" t="s">
        <v>24</v>
      </c>
    </row>
    <row r="203" spans="2:4" x14ac:dyDescent="0.25">
      <c r="B203" s="4">
        <v>44626</v>
      </c>
      <c r="C203" s="2">
        <f t="shared" si="3"/>
        <v>29</v>
      </c>
      <c r="D203" t="s">
        <v>25</v>
      </c>
    </row>
    <row r="204" spans="2:4" x14ac:dyDescent="0.25">
      <c r="B204" s="4">
        <v>44627</v>
      </c>
      <c r="C204" s="2">
        <f t="shared" si="3"/>
        <v>30</v>
      </c>
      <c r="D204" t="s">
        <v>19</v>
      </c>
    </row>
    <row r="205" spans="2:4" x14ac:dyDescent="0.25">
      <c r="B205" s="4">
        <v>44628</v>
      </c>
      <c r="C205" s="2">
        <f t="shared" si="3"/>
        <v>30</v>
      </c>
      <c r="D205" t="s">
        <v>20</v>
      </c>
    </row>
    <row r="206" spans="2:4" x14ac:dyDescent="0.25">
      <c r="B206" s="4">
        <v>44629</v>
      </c>
      <c r="C206" s="2">
        <f t="shared" si="3"/>
        <v>30</v>
      </c>
      <c r="D206" t="s">
        <v>21</v>
      </c>
    </row>
    <row r="207" spans="2:4" x14ac:dyDescent="0.25">
      <c r="B207" s="4">
        <v>44630</v>
      </c>
      <c r="C207" s="2">
        <f t="shared" si="3"/>
        <v>30</v>
      </c>
      <c r="D207" t="s">
        <v>22</v>
      </c>
    </row>
    <row r="208" spans="2:4" x14ac:dyDescent="0.25">
      <c r="B208" s="4">
        <v>44631</v>
      </c>
      <c r="C208" s="2">
        <f t="shared" si="3"/>
        <v>30</v>
      </c>
      <c r="D208" t="s">
        <v>23</v>
      </c>
    </row>
    <row r="209" spans="2:4" x14ac:dyDescent="0.25">
      <c r="B209" s="4">
        <v>44632</v>
      </c>
      <c r="C209" s="2">
        <f t="shared" si="3"/>
        <v>30</v>
      </c>
      <c r="D209" t="s">
        <v>24</v>
      </c>
    </row>
    <row r="210" spans="2:4" x14ac:dyDescent="0.25">
      <c r="B210" s="4">
        <v>44633</v>
      </c>
      <c r="C210" s="2">
        <f t="shared" si="3"/>
        <v>30</v>
      </c>
      <c r="D210" t="s">
        <v>25</v>
      </c>
    </row>
    <row r="211" spans="2:4" x14ac:dyDescent="0.25">
      <c r="B211" s="4">
        <v>44634</v>
      </c>
      <c r="C211" s="2">
        <f t="shared" si="3"/>
        <v>31</v>
      </c>
      <c r="D211" t="s">
        <v>19</v>
      </c>
    </row>
    <row r="212" spans="2:4" x14ac:dyDescent="0.25">
      <c r="B212" s="4">
        <v>44635</v>
      </c>
      <c r="C212" s="2">
        <f t="shared" si="3"/>
        <v>31</v>
      </c>
      <c r="D212" t="s">
        <v>20</v>
      </c>
    </row>
    <row r="213" spans="2:4" x14ac:dyDescent="0.25">
      <c r="B213" s="4">
        <v>44636</v>
      </c>
      <c r="C213" s="2">
        <f t="shared" si="3"/>
        <v>31</v>
      </c>
      <c r="D213" t="s">
        <v>21</v>
      </c>
    </row>
    <row r="214" spans="2:4" x14ac:dyDescent="0.25">
      <c r="B214" s="4">
        <v>44637</v>
      </c>
      <c r="C214" s="2">
        <f t="shared" si="3"/>
        <v>31</v>
      </c>
      <c r="D214" t="s">
        <v>22</v>
      </c>
    </row>
    <row r="215" spans="2:4" x14ac:dyDescent="0.25">
      <c r="B215" s="4">
        <v>44638</v>
      </c>
      <c r="C215" s="2">
        <f t="shared" si="3"/>
        <v>31</v>
      </c>
      <c r="D215" t="s">
        <v>23</v>
      </c>
    </row>
    <row r="216" spans="2:4" x14ac:dyDescent="0.25">
      <c r="B216" s="4">
        <v>44639</v>
      </c>
      <c r="C216" s="2">
        <f t="shared" si="3"/>
        <v>31</v>
      </c>
      <c r="D216" t="s">
        <v>24</v>
      </c>
    </row>
    <row r="217" spans="2:4" x14ac:dyDescent="0.25">
      <c r="B217" s="4">
        <v>44640</v>
      </c>
      <c r="C217" s="2">
        <f t="shared" si="3"/>
        <v>31</v>
      </c>
      <c r="D217" t="s">
        <v>25</v>
      </c>
    </row>
    <row r="218" spans="2:4" x14ac:dyDescent="0.25">
      <c r="B218" s="4">
        <v>44641</v>
      </c>
      <c r="C218" s="2">
        <f t="shared" si="3"/>
        <v>32</v>
      </c>
      <c r="D218" t="s">
        <v>19</v>
      </c>
    </row>
    <row r="219" spans="2:4" x14ac:dyDescent="0.25">
      <c r="B219" s="4">
        <v>44642</v>
      </c>
      <c r="C219" s="2">
        <f t="shared" si="3"/>
        <v>32</v>
      </c>
      <c r="D219" t="s">
        <v>20</v>
      </c>
    </row>
    <row r="220" spans="2:4" x14ac:dyDescent="0.25">
      <c r="B220" s="4">
        <v>44643</v>
      </c>
      <c r="C220" s="2">
        <f t="shared" si="3"/>
        <v>32</v>
      </c>
      <c r="D220" t="s">
        <v>21</v>
      </c>
    </row>
    <row r="221" spans="2:4" x14ac:dyDescent="0.25">
      <c r="B221" s="4">
        <v>44644</v>
      </c>
      <c r="C221" s="2">
        <f t="shared" si="3"/>
        <v>32</v>
      </c>
      <c r="D221" t="s">
        <v>22</v>
      </c>
    </row>
    <row r="222" spans="2:4" x14ac:dyDescent="0.25">
      <c r="B222" s="4">
        <v>44645</v>
      </c>
      <c r="C222" s="2">
        <f t="shared" si="3"/>
        <v>32</v>
      </c>
      <c r="D222" t="s">
        <v>23</v>
      </c>
    </row>
    <row r="223" spans="2:4" x14ac:dyDescent="0.25">
      <c r="B223" s="4">
        <v>44646</v>
      </c>
      <c r="C223" s="2">
        <f t="shared" si="3"/>
        <v>32</v>
      </c>
      <c r="D223" t="s">
        <v>24</v>
      </c>
    </row>
    <row r="224" spans="2:4" x14ac:dyDescent="0.25">
      <c r="B224" s="4">
        <v>44647</v>
      </c>
      <c r="C224" s="2">
        <f t="shared" si="3"/>
        <v>32</v>
      </c>
      <c r="D224" t="s">
        <v>25</v>
      </c>
    </row>
    <row r="225" spans="2:4" x14ac:dyDescent="0.25">
      <c r="B225" s="4">
        <v>44648</v>
      </c>
      <c r="C225" s="2">
        <f t="shared" si="3"/>
        <v>33</v>
      </c>
      <c r="D225" t="s">
        <v>19</v>
      </c>
    </row>
    <row r="226" spans="2:4" x14ac:dyDescent="0.25">
      <c r="B226" s="4">
        <v>44649</v>
      </c>
      <c r="C226" s="2">
        <f t="shared" si="3"/>
        <v>33</v>
      </c>
      <c r="D226" t="s">
        <v>20</v>
      </c>
    </row>
    <row r="227" spans="2:4" x14ac:dyDescent="0.25">
      <c r="B227" s="4">
        <v>44650</v>
      </c>
      <c r="C227" s="2">
        <f t="shared" si="3"/>
        <v>33</v>
      </c>
      <c r="D227" t="s">
        <v>21</v>
      </c>
    </row>
    <row r="228" spans="2:4" x14ac:dyDescent="0.25">
      <c r="B228" s="4">
        <v>44651</v>
      </c>
      <c r="C228" s="2">
        <f t="shared" si="3"/>
        <v>33</v>
      </c>
      <c r="D228" t="s">
        <v>22</v>
      </c>
    </row>
    <row r="229" spans="2:4" x14ac:dyDescent="0.25">
      <c r="B229" s="4">
        <v>44652</v>
      </c>
      <c r="C229" s="2">
        <f t="shared" si="3"/>
        <v>33</v>
      </c>
      <c r="D229" t="s">
        <v>23</v>
      </c>
    </row>
    <row r="230" spans="2:4" x14ac:dyDescent="0.25">
      <c r="B230" s="4">
        <v>44653</v>
      </c>
      <c r="C230" s="2">
        <f t="shared" si="3"/>
        <v>33</v>
      </c>
      <c r="D230" t="s">
        <v>24</v>
      </c>
    </row>
    <row r="231" spans="2:4" x14ac:dyDescent="0.25">
      <c r="B231" s="4">
        <v>44654</v>
      </c>
      <c r="C231" s="2">
        <f t="shared" si="3"/>
        <v>33</v>
      </c>
      <c r="D231" t="s">
        <v>25</v>
      </c>
    </row>
    <row r="232" spans="2:4" x14ac:dyDescent="0.25">
      <c r="B232" s="4">
        <v>44655</v>
      </c>
      <c r="C232" s="2">
        <f t="shared" si="3"/>
        <v>34</v>
      </c>
      <c r="D232" t="s">
        <v>19</v>
      </c>
    </row>
    <row r="233" spans="2:4" x14ac:dyDescent="0.25">
      <c r="B233" s="4">
        <v>44656</v>
      </c>
      <c r="C233" s="2">
        <f t="shared" si="3"/>
        <v>34</v>
      </c>
      <c r="D233" t="s">
        <v>20</v>
      </c>
    </row>
    <row r="234" spans="2:4" x14ac:dyDescent="0.25">
      <c r="B234" s="4">
        <v>44657</v>
      </c>
      <c r="C234" s="2">
        <f t="shared" si="3"/>
        <v>34</v>
      </c>
      <c r="D234" t="s">
        <v>21</v>
      </c>
    </row>
    <row r="235" spans="2:4" x14ac:dyDescent="0.25">
      <c r="B235" s="4">
        <v>44658</v>
      </c>
      <c r="C235" s="2">
        <f t="shared" si="3"/>
        <v>34</v>
      </c>
      <c r="D235" t="s">
        <v>22</v>
      </c>
    </row>
    <row r="236" spans="2:4" x14ac:dyDescent="0.25">
      <c r="B236" s="4">
        <v>44659</v>
      </c>
      <c r="C236" s="2">
        <f t="shared" si="3"/>
        <v>34</v>
      </c>
      <c r="D236" t="s">
        <v>23</v>
      </c>
    </row>
    <row r="237" spans="2:4" x14ac:dyDescent="0.25">
      <c r="B237" s="4">
        <v>44660</v>
      </c>
      <c r="C237" s="2">
        <f t="shared" si="3"/>
        <v>34</v>
      </c>
      <c r="D237" t="s">
        <v>24</v>
      </c>
    </row>
    <row r="238" spans="2:4" x14ac:dyDescent="0.25">
      <c r="B238" s="4">
        <v>44661</v>
      </c>
      <c r="C238" s="2">
        <f t="shared" si="3"/>
        <v>34</v>
      </c>
      <c r="D238" t="s">
        <v>25</v>
      </c>
    </row>
    <row r="239" spans="2:4" x14ac:dyDescent="0.25">
      <c r="B239" s="4">
        <v>44662</v>
      </c>
      <c r="C239" s="2">
        <f t="shared" si="3"/>
        <v>35</v>
      </c>
      <c r="D239" t="s">
        <v>19</v>
      </c>
    </row>
    <row r="240" spans="2:4" x14ac:dyDescent="0.25">
      <c r="B240" s="4">
        <v>44663</v>
      </c>
      <c r="C240" s="2">
        <f t="shared" si="3"/>
        <v>35</v>
      </c>
      <c r="D240" t="s">
        <v>20</v>
      </c>
    </row>
    <row r="241" spans="2:4" x14ac:dyDescent="0.25">
      <c r="B241" s="4">
        <v>44664</v>
      </c>
      <c r="C241" s="2">
        <f t="shared" si="3"/>
        <v>35</v>
      </c>
      <c r="D241" t="s">
        <v>21</v>
      </c>
    </row>
    <row r="242" spans="2:4" x14ac:dyDescent="0.25">
      <c r="B242" s="4">
        <v>44665</v>
      </c>
      <c r="C242" s="2">
        <f t="shared" si="3"/>
        <v>35</v>
      </c>
      <c r="D242" t="s">
        <v>22</v>
      </c>
    </row>
    <row r="243" spans="2:4" x14ac:dyDescent="0.25">
      <c r="B243" s="4">
        <v>44666</v>
      </c>
      <c r="C243" s="2">
        <f t="shared" si="3"/>
        <v>35</v>
      </c>
      <c r="D243" t="s">
        <v>23</v>
      </c>
    </row>
    <row r="244" spans="2:4" x14ac:dyDescent="0.25">
      <c r="B244" s="4">
        <v>44667</v>
      </c>
      <c r="C244" s="2">
        <f t="shared" si="3"/>
        <v>35</v>
      </c>
      <c r="D244" t="s">
        <v>24</v>
      </c>
    </row>
    <row r="245" spans="2:4" x14ac:dyDescent="0.25">
      <c r="B245" s="4">
        <v>44668</v>
      </c>
      <c r="C245" s="2">
        <f t="shared" si="3"/>
        <v>35</v>
      </c>
      <c r="D245" t="s">
        <v>25</v>
      </c>
    </row>
    <row r="246" spans="2:4" x14ac:dyDescent="0.25">
      <c r="B246" s="4">
        <v>44669</v>
      </c>
      <c r="C246" s="2">
        <f t="shared" si="3"/>
        <v>36</v>
      </c>
      <c r="D246" t="s">
        <v>19</v>
      </c>
    </row>
    <row r="247" spans="2:4" x14ac:dyDescent="0.25">
      <c r="B247" s="4">
        <v>44670</v>
      </c>
      <c r="C247" s="2">
        <f t="shared" si="3"/>
        <v>36</v>
      </c>
      <c r="D247" t="s">
        <v>20</v>
      </c>
    </row>
    <row r="248" spans="2:4" x14ac:dyDescent="0.25">
      <c r="B248" s="4">
        <v>44671</v>
      </c>
      <c r="C248" s="2">
        <f t="shared" si="3"/>
        <v>36</v>
      </c>
      <c r="D248" t="s">
        <v>21</v>
      </c>
    </row>
    <row r="249" spans="2:4" x14ac:dyDescent="0.25">
      <c r="B249" s="4">
        <v>44672</v>
      </c>
      <c r="C249" s="2">
        <f t="shared" si="3"/>
        <v>36</v>
      </c>
      <c r="D249" t="s">
        <v>22</v>
      </c>
    </row>
    <row r="250" spans="2:4" x14ac:dyDescent="0.25">
      <c r="B250" s="4">
        <v>44673</v>
      </c>
      <c r="C250" s="2">
        <f t="shared" si="3"/>
        <v>36</v>
      </c>
      <c r="D250" t="s">
        <v>23</v>
      </c>
    </row>
    <row r="251" spans="2:4" x14ac:dyDescent="0.25">
      <c r="B251" s="4">
        <v>44674</v>
      </c>
      <c r="C251" s="2">
        <f t="shared" si="3"/>
        <v>36</v>
      </c>
      <c r="D251" t="s">
        <v>24</v>
      </c>
    </row>
    <row r="252" spans="2:4" x14ac:dyDescent="0.25">
      <c r="B252" s="4">
        <v>44675</v>
      </c>
      <c r="C252" s="2">
        <f t="shared" si="3"/>
        <v>36</v>
      </c>
      <c r="D252" t="s">
        <v>25</v>
      </c>
    </row>
    <row r="253" spans="2:4" x14ac:dyDescent="0.25">
      <c r="B253" s="4">
        <v>44676</v>
      </c>
      <c r="C253" s="2">
        <f t="shared" si="3"/>
        <v>37</v>
      </c>
      <c r="D253" t="s">
        <v>19</v>
      </c>
    </row>
    <row r="254" spans="2:4" x14ac:dyDescent="0.25">
      <c r="B254" s="4">
        <v>44677</v>
      </c>
      <c r="C254" s="2">
        <f t="shared" si="3"/>
        <v>37</v>
      </c>
      <c r="D254" t="s">
        <v>20</v>
      </c>
    </row>
    <row r="255" spans="2:4" x14ac:dyDescent="0.25">
      <c r="B255" s="4">
        <v>44678</v>
      </c>
      <c r="C255" s="2">
        <f t="shared" si="3"/>
        <v>37</v>
      </c>
      <c r="D255" t="s">
        <v>21</v>
      </c>
    </row>
    <row r="256" spans="2:4" x14ac:dyDescent="0.25">
      <c r="B256" s="4">
        <v>44679</v>
      </c>
      <c r="C256" s="2">
        <f t="shared" si="3"/>
        <v>37</v>
      </c>
      <c r="D256" t="s">
        <v>22</v>
      </c>
    </row>
    <row r="257" spans="2:4" x14ac:dyDescent="0.25">
      <c r="B257" s="4">
        <v>44680</v>
      </c>
      <c r="C257" s="2">
        <f t="shared" si="3"/>
        <v>37</v>
      </c>
      <c r="D257" t="s">
        <v>23</v>
      </c>
    </row>
    <row r="258" spans="2:4" x14ac:dyDescent="0.25">
      <c r="B258" s="4">
        <v>44681</v>
      </c>
      <c r="C258" s="2">
        <f t="shared" si="3"/>
        <v>37</v>
      </c>
      <c r="D258" t="s">
        <v>24</v>
      </c>
    </row>
    <row r="259" spans="2:4" x14ac:dyDescent="0.25">
      <c r="B259" s="4">
        <v>44682</v>
      </c>
      <c r="C259" s="2">
        <f t="shared" si="3"/>
        <v>37</v>
      </c>
      <c r="D259" t="s">
        <v>25</v>
      </c>
    </row>
    <row r="260" spans="2:4" x14ac:dyDescent="0.25">
      <c r="B260" s="4">
        <v>44683</v>
      </c>
      <c r="C260" s="2">
        <f t="shared" si="3"/>
        <v>38</v>
      </c>
      <c r="D260" t="s">
        <v>19</v>
      </c>
    </row>
    <row r="261" spans="2:4" x14ac:dyDescent="0.25">
      <c r="B261" s="4">
        <v>44684</v>
      </c>
      <c r="C261" s="2">
        <f t="shared" si="3"/>
        <v>38</v>
      </c>
      <c r="D261" t="s">
        <v>20</v>
      </c>
    </row>
    <row r="262" spans="2:4" x14ac:dyDescent="0.25">
      <c r="B262" s="4">
        <v>44685</v>
      </c>
      <c r="C262" s="2">
        <f t="shared" si="3"/>
        <v>38</v>
      </c>
      <c r="D262" t="s">
        <v>21</v>
      </c>
    </row>
    <row r="263" spans="2:4" x14ac:dyDescent="0.25">
      <c r="B263" s="4">
        <v>44686</v>
      </c>
      <c r="C263" s="2">
        <f t="shared" si="3"/>
        <v>38</v>
      </c>
      <c r="D263" t="s">
        <v>22</v>
      </c>
    </row>
    <row r="264" spans="2:4" x14ac:dyDescent="0.25">
      <c r="B264" s="4">
        <v>44687</v>
      </c>
      <c r="C264" s="2">
        <f t="shared" si="3"/>
        <v>38</v>
      </c>
      <c r="D264" t="s">
        <v>23</v>
      </c>
    </row>
    <row r="265" spans="2:4" x14ac:dyDescent="0.25">
      <c r="B265" s="4">
        <v>44688</v>
      </c>
      <c r="C265" s="2">
        <f t="shared" ref="C265:C301" si="4">C258+1</f>
        <v>38</v>
      </c>
      <c r="D265" t="s">
        <v>24</v>
      </c>
    </row>
    <row r="266" spans="2:4" x14ac:dyDescent="0.25">
      <c r="B266" s="4">
        <v>44689</v>
      </c>
      <c r="C266" s="2">
        <f t="shared" si="4"/>
        <v>38</v>
      </c>
      <c r="D266" t="s">
        <v>25</v>
      </c>
    </row>
    <row r="267" spans="2:4" x14ac:dyDescent="0.25">
      <c r="B267" s="4">
        <v>44690</v>
      </c>
      <c r="C267" s="2">
        <f t="shared" si="4"/>
        <v>39</v>
      </c>
      <c r="D267" t="s">
        <v>19</v>
      </c>
    </row>
    <row r="268" spans="2:4" x14ac:dyDescent="0.25">
      <c r="B268" s="4">
        <v>44691</v>
      </c>
      <c r="C268" s="2">
        <f t="shared" si="4"/>
        <v>39</v>
      </c>
      <c r="D268" t="s">
        <v>20</v>
      </c>
    </row>
    <row r="269" spans="2:4" x14ac:dyDescent="0.25">
      <c r="B269" s="4">
        <v>44692</v>
      </c>
      <c r="C269" s="2">
        <f t="shared" si="4"/>
        <v>39</v>
      </c>
      <c r="D269" t="s">
        <v>21</v>
      </c>
    </row>
    <row r="270" spans="2:4" x14ac:dyDescent="0.25">
      <c r="B270" s="4">
        <v>44693</v>
      </c>
      <c r="C270" s="2">
        <f t="shared" si="4"/>
        <v>39</v>
      </c>
      <c r="D270" t="s">
        <v>22</v>
      </c>
    </row>
    <row r="271" spans="2:4" x14ac:dyDescent="0.25">
      <c r="B271" s="4">
        <v>44694</v>
      </c>
      <c r="C271" s="2">
        <f t="shared" si="4"/>
        <v>39</v>
      </c>
      <c r="D271" t="s">
        <v>23</v>
      </c>
    </row>
    <row r="272" spans="2:4" x14ac:dyDescent="0.25">
      <c r="B272" s="4">
        <v>44695</v>
      </c>
      <c r="C272" s="2">
        <f t="shared" si="4"/>
        <v>39</v>
      </c>
      <c r="D272" t="s">
        <v>24</v>
      </c>
    </row>
    <row r="273" spans="2:4" x14ac:dyDescent="0.25">
      <c r="B273" s="4">
        <v>44696</v>
      </c>
      <c r="C273" s="2">
        <f t="shared" si="4"/>
        <v>39</v>
      </c>
      <c r="D273" t="s">
        <v>25</v>
      </c>
    </row>
    <row r="274" spans="2:4" x14ac:dyDescent="0.25">
      <c r="B274" s="4">
        <v>44697</v>
      </c>
      <c r="C274" s="2">
        <f t="shared" si="4"/>
        <v>40</v>
      </c>
      <c r="D274" t="s">
        <v>19</v>
      </c>
    </row>
    <row r="275" spans="2:4" x14ac:dyDescent="0.25">
      <c r="B275" s="4">
        <v>44698</v>
      </c>
      <c r="C275" s="2">
        <f t="shared" si="4"/>
        <v>40</v>
      </c>
      <c r="D275" t="s">
        <v>20</v>
      </c>
    </row>
    <row r="276" spans="2:4" x14ac:dyDescent="0.25">
      <c r="B276" s="4">
        <v>44699</v>
      </c>
      <c r="C276" s="2">
        <f t="shared" si="4"/>
        <v>40</v>
      </c>
      <c r="D276" t="s">
        <v>21</v>
      </c>
    </row>
    <row r="277" spans="2:4" x14ac:dyDescent="0.25">
      <c r="B277" s="4">
        <v>44700</v>
      </c>
      <c r="C277" s="2">
        <f t="shared" si="4"/>
        <v>40</v>
      </c>
      <c r="D277" t="s">
        <v>22</v>
      </c>
    </row>
    <row r="278" spans="2:4" x14ac:dyDescent="0.25">
      <c r="B278" s="4">
        <v>44701</v>
      </c>
      <c r="C278" s="2">
        <f t="shared" si="4"/>
        <v>40</v>
      </c>
      <c r="D278" t="s">
        <v>23</v>
      </c>
    </row>
    <row r="279" spans="2:4" x14ac:dyDescent="0.25">
      <c r="B279" s="4">
        <v>44702</v>
      </c>
      <c r="C279" s="2">
        <f t="shared" si="4"/>
        <v>40</v>
      </c>
      <c r="D279" t="s">
        <v>24</v>
      </c>
    </row>
    <row r="280" spans="2:4" x14ac:dyDescent="0.25">
      <c r="B280" s="4">
        <v>44703</v>
      </c>
      <c r="C280" s="2">
        <f t="shared" si="4"/>
        <v>40</v>
      </c>
      <c r="D280" t="s">
        <v>25</v>
      </c>
    </row>
    <row r="281" spans="2:4" x14ac:dyDescent="0.25">
      <c r="B281" s="4">
        <v>44704</v>
      </c>
      <c r="C281" s="2">
        <f t="shared" si="4"/>
        <v>41</v>
      </c>
      <c r="D281" t="s">
        <v>19</v>
      </c>
    </row>
    <row r="282" spans="2:4" x14ac:dyDescent="0.25">
      <c r="B282" s="4">
        <v>44705</v>
      </c>
      <c r="C282" s="2">
        <f t="shared" si="4"/>
        <v>41</v>
      </c>
      <c r="D282" t="s">
        <v>20</v>
      </c>
    </row>
    <row r="283" spans="2:4" x14ac:dyDescent="0.25">
      <c r="B283" s="4">
        <v>44706</v>
      </c>
      <c r="C283" s="2">
        <f t="shared" si="4"/>
        <v>41</v>
      </c>
      <c r="D283" t="s">
        <v>21</v>
      </c>
    </row>
    <row r="284" spans="2:4" x14ac:dyDescent="0.25">
      <c r="B284" s="4">
        <v>44707</v>
      </c>
      <c r="C284" s="2">
        <f t="shared" si="4"/>
        <v>41</v>
      </c>
      <c r="D284" t="s">
        <v>22</v>
      </c>
    </row>
    <row r="285" spans="2:4" x14ac:dyDescent="0.25">
      <c r="B285" s="4">
        <v>44708</v>
      </c>
      <c r="C285" s="2">
        <f t="shared" si="4"/>
        <v>41</v>
      </c>
      <c r="D285" t="s">
        <v>23</v>
      </c>
    </row>
    <row r="286" spans="2:4" x14ac:dyDescent="0.25">
      <c r="B286" s="4">
        <v>44709</v>
      </c>
      <c r="C286" s="2">
        <f t="shared" si="4"/>
        <v>41</v>
      </c>
      <c r="D286" t="s">
        <v>24</v>
      </c>
    </row>
    <row r="287" spans="2:4" x14ac:dyDescent="0.25">
      <c r="B287" s="4">
        <v>44710</v>
      </c>
      <c r="C287" s="2">
        <f t="shared" si="4"/>
        <v>41</v>
      </c>
      <c r="D287" t="s">
        <v>25</v>
      </c>
    </row>
    <row r="288" spans="2:4" x14ac:dyDescent="0.25">
      <c r="B288" s="4">
        <v>44711</v>
      </c>
      <c r="C288" s="2">
        <f t="shared" si="4"/>
        <v>42</v>
      </c>
      <c r="D288" t="s">
        <v>19</v>
      </c>
    </row>
    <row r="289" spans="2:4" x14ac:dyDescent="0.25">
      <c r="B289" s="4">
        <v>44712</v>
      </c>
      <c r="C289" s="2">
        <f t="shared" si="4"/>
        <v>42</v>
      </c>
      <c r="D289" t="s">
        <v>20</v>
      </c>
    </row>
    <row r="290" spans="2:4" x14ac:dyDescent="0.25">
      <c r="B290" s="4">
        <v>44713</v>
      </c>
      <c r="C290" s="2">
        <f t="shared" si="4"/>
        <v>42</v>
      </c>
      <c r="D290" t="s">
        <v>21</v>
      </c>
    </row>
    <row r="291" spans="2:4" x14ac:dyDescent="0.25">
      <c r="B291" s="4">
        <v>44714</v>
      </c>
      <c r="C291" s="2">
        <f t="shared" si="4"/>
        <v>42</v>
      </c>
      <c r="D291" t="s">
        <v>22</v>
      </c>
    </row>
    <row r="292" spans="2:4" x14ac:dyDescent="0.25">
      <c r="B292" s="4">
        <v>44715</v>
      </c>
      <c r="C292" s="2">
        <f t="shared" si="4"/>
        <v>42</v>
      </c>
      <c r="D292" t="s">
        <v>23</v>
      </c>
    </row>
    <row r="293" spans="2:4" x14ac:dyDescent="0.25">
      <c r="B293" s="4">
        <v>44716</v>
      </c>
      <c r="C293" s="2">
        <f t="shared" si="4"/>
        <v>42</v>
      </c>
      <c r="D293" t="s">
        <v>24</v>
      </c>
    </row>
    <row r="294" spans="2:4" x14ac:dyDescent="0.25">
      <c r="B294" s="4">
        <v>44717</v>
      </c>
      <c r="C294" s="2">
        <f t="shared" si="4"/>
        <v>42</v>
      </c>
      <c r="D294" t="s">
        <v>25</v>
      </c>
    </row>
    <row r="295" spans="2:4" x14ac:dyDescent="0.25">
      <c r="B295" s="4">
        <v>44718</v>
      </c>
      <c r="C295" s="2">
        <f t="shared" si="4"/>
        <v>43</v>
      </c>
      <c r="D295" t="s">
        <v>19</v>
      </c>
    </row>
    <row r="296" spans="2:4" x14ac:dyDescent="0.25">
      <c r="B296" s="4">
        <v>44719</v>
      </c>
      <c r="C296" s="2">
        <f t="shared" si="4"/>
        <v>43</v>
      </c>
      <c r="D296" t="s">
        <v>20</v>
      </c>
    </row>
    <row r="297" spans="2:4" x14ac:dyDescent="0.25">
      <c r="B297" s="4">
        <v>44720</v>
      </c>
      <c r="C297" s="2">
        <f t="shared" si="4"/>
        <v>43</v>
      </c>
      <c r="D297" t="s">
        <v>21</v>
      </c>
    </row>
    <row r="298" spans="2:4" x14ac:dyDescent="0.25">
      <c r="B298" s="4">
        <v>44721</v>
      </c>
      <c r="C298" s="2">
        <f t="shared" si="4"/>
        <v>43</v>
      </c>
      <c r="D298" t="s">
        <v>22</v>
      </c>
    </row>
    <row r="299" spans="2:4" x14ac:dyDescent="0.25">
      <c r="B299" s="4">
        <v>44722</v>
      </c>
      <c r="C299" s="2">
        <f t="shared" si="4"/>
        <v>43</v>
      </c>
      <c r="D299" t="s">
        <v>23</v>
      </c>
    </row>
    <row r="300" spans="2:4" x14ac:dyDescent="0.25">
      <c r="B300" s="4">
        <v>44723</v>
      </c>
      <c r="C300" s="2">
        <f t="shared" si="4"/>
        <v>43</v>
      </c>
      <c r="D300" t="s">
        <v>24</v>
      </c>
    </row>
    <row r="301" spans="2:4" x14ac:dyDescent="0.25">
      <c r="B301" s="4">
        <v>44724</v>
      </c>
      <c r="C301" s="2">
        <f t="shared" si="4"/>
        <v>43</v>
      </c>
      <c r="D301" t="s">
        <v>25</v>
      </c>
    </row>
  </sheetData>
  <customSheetViews>
    <customSheetView guid="{00F68F5D-E7EC-4A9D-A8F7-19E9173D4D0E}" scale="175" state="hidden" topLeftCell="A283">
      <selection activeCell="B165" sqref="B165:D165"/>
      <pageMargins left="0.511811024" right="0.511811024" top="0.78740157499999996" bottom="0.78740157499999996" header="0.31496062000000002" footer="0.31496062000000002"/>
    </customSheetView>
    <customSheetView guid="{28BE6562-61BE-42C3-B697-462A6F62428C}" scale="175" state="hidden" topLeftCell="A283">
      <selection activeCell="B165" sqref="B165:D165"/>
      <pageMargins left="0.511811024" right="0.511811024" top="0.78740157499999996" bottom="0.78740157499999996" header="0.31496062000000002" footer="0.31496062000000002"/>
    </customSheetView>
  </customSheetView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520F1-EFBF-46DD-9E79-85B4777BB898}">
  <sheetPr>
    <tabColor theme="1"/>
  </sheetPr>
  <dimension ref="A1:BN27"/>
  <sheetViews>
    <sheetView showGridLines="0" tabSelected="1" zoomScale="70" zoomScaleNormal="70" workbookViewId="0">
      <selection activeCell="BG23" sqref="BG23"/>
    </sheetView>
  </sheetViews>
  <sheetFormatPr defaultRowHeight="18.75" x14ac:dyDescent="0.25"/>
  <cols>
    <col min="1" max="1" width="6.7109375" style="14" customWidth="1"/>
    <col min="2" max="2" width="12" style="15" customWidth="1"/>
    <col min="3" max="3" width="5.42578125" style="7" customWidth="1"/>
    <col min="4" max="63" width="3.7109375" customWidth="1"/>
    <col min="64" max="64" width="3.28515625" customWidth="1"/>
    <col min="65" max="65" width="12.140625" customWidth="1"/>
    <col min="66" max="66" width="16.5703125" style="7" bestFit="1" customWidth="1"/>
  </cols>
  <sheetData>
    <row r="1" spans="1:66" ht="19.5" thickBot="1" x14ac:dyDescent="0.3">
      <c r="BM1" s="16" t="s">
        <v>63</v>
      </c>
      <c r="BN1" s="17"/>
    </row>
    <row r="2" spans="1:66" s="7" customFormat="1" ht="20.100000000000001" customHeight="1" x14ac:dyDescent="0.25">
      <c r="A2" s="55" t="s">
        <v>11</v>
      </c>
      <c r="B2" s="58" t="s">
        <v>12</v>
      </c>
      <c r="C2" s="18" t="s">
        <v>64</v>
      </c>
      <c r="D2" s="19"/>
      <c r="E2" s="20"/>
      <c r="F2" s="19"/>
      <c r="G2" s="21"/>
      <c r="H2" s="19"/>
      <c r="I2" s="21"/>
      <c r="J2" s="19"/>
      <c r="K2" s="21"/>
      <c r="L2" s="19"/>
      <c r="M2" s="21"/>
      <c r="N2" s="19"/>
      <c r="O2" s="20"/>
      <c r="P2" s="19"/>
      <c r="Q2" s="21"/>
      <c r="R2" s="19"/>
      <c r="S2" s="21"/>
      <c r="T2" s="19"/>
      <c r="U2" s="21"/>
      <c r="V2" s="19"/>
      <c r="W2" s="21"/>
      <c r="X2" s="19"/>
      <c r="Y2" s="21"/>
      <c r="Z2" s="19"/>
      <c r="AA2" s="21"/>
      <c r="AB2" s="19"/>
      <c r="AC2" s="20"/>
      <c r="AD2" s="19"/>
      <c r="AE2" s="21"/>
      <c r="AF2" s="19"/>
      <c r="AG2" s="21"/>
      <c r="AH2" s="19"/>
      <c r="AI2" s="21"/>
      <c r="AJ2" s="19"/>
      <c r="AK2" s="21"/>
      <c r="AL2" s="19"/>
      <c r="AM2" s="21"/>
      <c r="AN2" s="19"/>
      <c r="AO2" s="21"/>
      <c r="AP2" s="19"/>
      <c r="AQ2" s="21"/>
      <c r="AR2" s="19"/>
      <c r="AS2" s="21"/>
      <c r="AT2" s="19"/>
      <c r="AU2" s="21"/>
      <c r="AV2" s="19"/>
      <c r="AW2" s="21"/>
      <c r="AX2" s="19"/>
      <c r="AY2" s="21"/>
      <c r="AZ2" s="19"/>
      <c r="BA2" s="21"/>
      <c r="BB2" s="19"/>
      <c r="BC2" s="21"/>
      <c r="BD2" s="19"/>
      <c r="BE2" s="21"/>
      <c r="BF2" s="19"/>
      <c r="BG2" s="21"/>
      <c r="BH2" s="127"/>
      <c r="BI2" s="128"/>
      <c r="BJ2" s="127"/>
      <c r="BK2" s="129"/>
      <c r="BM2" s="22"/>
      <c r="BN2" s="7" t="s">
        <v>65</v>
      </c>
    </row>
    <row r="3" spans="1:66" s="7" customFormat="1" ht="20.100000000000001" customHeight="1" x14ac:dyDescent="0.25">
      <c r="A3" s="56"/>
      <c r="B3" s="59"/>
      <c r="C3" s="23" t="s">
        <v>66</v>
      </c>
      <c r="D3" s="24"/>
      <c r="E3" s="25"/>
      <c r="F3" s="24"/>
      <c r="G3" s="26"/>
      <c r="H3" s="24"/>
      <c r="I3" s="26"/>
      <c r="J3" s="24"/>
      <c r="K3" s="26"/>
      <c r="L3" s="24"/>
      <c r="M3" s="26"/>
      <c r="N3" s="24"/>
      <c r="O3" s="25"/>
      <c r="P3" s="24"/>
      <c r="Q3" s="26"/>
      <c r="R3" s="24"/>
      <c r="S3" s="26"/>
      <c r="T3" s="24"/>
      <c r="U3" s="26"/>
      <c r="V3" s="24"/>
      <c r="W3" s="26"/>
      <c r="X3" s="24"/>
      <c r="Y3" s="26"/>
      <c r="Z3" s="24"/>
      <c r="AA3" s="26"/>
      <c r="AB3" s="24"/>
      <c r="AC3" s="25"/>
      <c r="AD3" s="24"/>
      <c r="AE3" s="26"/>
      <c r="AF3" s="24"/>
      <c r="AG3" s="26"/>
      <c r="AH3" s="24"/>
      <c r="AI3" s="26"/>
      <c r="AJ3" s="24"/>
      <c r="AK3" s="26"/>
      <c r="AL3" s="24"/>
      <c r="AM3" s="26"/>
      <c r="AN3" s="24"/>
      <c r="AO3" s="26"/>
      <c r="AP3" s="24"/>
      <c r="AQ3" s="26"/>
      <c r="AR3" s="24"/>
      <c r="AS3" s="26"/>
      <c r="AT3" s="24"/>
      <c r="AU3" s="26"/>
      <c r="AV3" s="24"/>
      <c r="AW3" s="26"/>
      <c r="AX3" s="24"/>
      <c r="AY3" s="26"/>
      <c r="AZ3" s="24"/>
      <c r="BA3" s="26"/>
      <c r="BB3" s="24"/>
      <c r="BC3" s="26"/>
      <c r="BD3" s="24"/>
      <c r="BE3" s="26"/>
      <c r="BF3" s="24"/>
      <c r="BG3" s="26"/>
      <c r="BH3" s="130"/>
      <c r="BI3" s="131"/>
      <c r="BJ3" s="130"/>
      <c r="BK3" s="132"/>
      <c r="BM3" s="27"/>
      <c r="BN3" s="7" t="s">
        <v>29</v>
      </c>
    </row>
    <row r="4" spans="1:66" s="7" customFormat="1" ht="20.100000000000001" customHeight="1" x14ac:dyDescent="0.25">
      <c r="A4" s="56"/>
      <c r="B4" s="60" t="s">
        <v>13</v>
      </c>
      <c r="C4" s="28" t="s">
        <v>64</v>
      </c>
      <c r="D4" s="29"/>
      <c r="E4" s="30"/>
      <c r="F4" s="29"/>
      <c r="G4" s="31"/>
      <c r="H4" s="29"/>
      <c r="I4" s="31"/>
      <c r="J4" s="29"/>
      <c r="K4" s="31"/>
      <c r="L4" s="29"/>
      <c r="M4" s="31"/>
      <c r="N4" s="29"/>
      <c r="O4" s="30"/>
      <c r="P4" s="29"/>
      <c r="Q4" s="31"/>
      <c r="R4" s="29"/>
      <c r="S4" s="31"/>
      <c r="T4" s="29"/>
      <c r="U4" s="31"/>
      <c r="V4" s="29"/>
      <c r="W4" s="31"/>
      <c r="X4" s="29"/>
      <c r="Y4" s="31"/>
      <c r="Z4" s="29"/>
      <c r="AA4" s="31"/>
      <c r="AB4" s="29"/>
      <c r="AC4" s="30"/>
      <c r="AD4" s="29"/>
      <c r="AE4" s="31"/>
      <c r="AF4" s="29"/>
      <c r="AG4" s="31"/>
      <c r="AH4" s="29"/>
      <c r="AI4" s="31"/>
      <c r="AJ4" s="29"/>
      <c r="AK4" s="31"/>
      <c r="AL4" s="29"/>
      <c r="AM4" s="31"/>
      <c r="AN4" s="29"/>
      <c r="AO4" s="31"/>
      <c r="AP4" s="29"/>
      <c r="AQ4" s="31"/>
      <c r="AR4" s="29"/>
      <c r="AS4" s="31"/>
      <c r="AT4" s="29"/>
      <c r="AU4" s="31"/>
      <c r="AV4" s="29"/>
      <c r="AW4" s="31"/>
      <c r="AX4" s="29"/>
      <c r="AY4" s="31"/>
      <c r="AZ4" s="29"/>
      <c r="BA4" s="31"/>
      <c r="BB4" s="29"/>
      <c r="BC4" s="31"/>
      <c r="BD4" s="29"/>
      <c r="BE4" s="31"/>
      <c r="BF4" s="29"/>
      <c r="BG4" s="31"/>
      <c r="BH4" s="133"/>
      <c r="BI4" s="134"/>
      <c r="BJ4" s="133"/>
      <c r="BK4" s="135"/>
      <c r="BM4" s="32"/>
      <c r="BN4" s="7" t="s">
        <v>67</v>
      </c>
    </row>
    <row r="5" spans="1:66" s="7" customFormat="1" ht="20.100000000000001" customHeight="1" x14ac:dyDescent="0.25">
      <c r="A5" s="56"/>
      <c r="B5" s="61"/>
      <c r="C5" s="33" t="s">
        <v>66</v>
      </c>
      <c r="D5" s="34"/>
      <c r="E5" s="35"/>
      <c r="F5" s="34"/>
      <c r="G5" s="36"/>
      <c r="H5" s="34"/>
      <c r="I5" s="36"/>
      <c r="J5" s="34"/>
      <c r="K5" s="36"/>
      <c r="L5" s="34"/>
      <c r="M5" s="36"/>
      <c r="N5" s="34"/>
      <c r="O5" s="35"/>
      <c r="P5" s="34"/>
      <c r="Q5" s="36"/>
      <c r="R5" s="34"/>
      <c r="S5" s="36"/>
      <c r="T5" s="34"/>
      <c r="U5" s="36"/>
      <c r="V5" s="34"/>
      <c r="W5" s="36"/>
      <c r="X5" s="34"/>
      <c r="Y5" s="36"/>
      <c r="Z5" s="34"/>
      <c r="AA5" s="36"/>
      <c r="AB5" s="34"/>
      <c r="AC5" s="35"/>
      <c r="AD5" s="34"/>
      <c r="AE5" s="36"/>
      <c r="AF5" s="34"/>
      <c r="AG5" s="36"/>
      <c r="AH5" s="34"/>
      <c r="AI5" s="36"/>
      <c r="AJ5" s="34"/>
      <c r="AK5" s="36"/>
      <c r="AL5" s="34"/>
      <c r="AM5" s="36"/>
      <c r="AN5" s="34"/>
      <c r="AO5" s="36"/>
      <c r="AP5" s="34"/>
      <c r="AQ5" s="36"/>
      <c r="AR5" s="34"/>
      <c r="AS5" s="36"/>
      <c r="AT5" s="34"/>
      <c r="AU5" s="36"/>
      <c r="AV5" s="34"/>
      <c r="AW5" s="36"/>
      <c r="AX5" s="34"/>
      <c r="AY5" s="36"/>
      <c r="AZ5" s="34"/>
      <c r="BA5" s="36"/>
      <c r="BB5" s="34"/>
      <c r="BC5" s="36"/>
      <c r="BD5" s="34"/>
      <c r="BE5" s="36"/>
      <c r="BF5" s="34"/>
      <c r="BG5" s="36"/>
      <c r="BH5" s="136"/>
      <c r="BI5" s="137"/>
      <c r="BJ5" s="136"/>
      <c r="BK5" s="138"/>
      <c r="BM5" s="37"/>
      <c r="BN5" s="7" t="s">
        <v>68</v>
      </c>
    </row>
    <row r="6" spans="1:66" s="7" customFormat="1" ht="20.100000000000001" customHeight="1" x14ac:dyDescent="0.25">
      <c r="A6" s="56"/>
      <c r="B6" s="60" t="s">
        <v>14</v>
      </c>
      <c r="C6" s="28" t="s">
        <v>64</v>
      </c>
      <c r="D6" s="29"/>
      <c r="E6" s="30"/>
      <c r="F6" s="29"/>
      <c r="G6" s="31"/>
      <c r="H6" s="29"/>
      <c r="I6" s="31"/>
      <c r="J6" s="29"/>
      <c r="K6" s="31"/>
      <c r="L6" s="29"/>
      <c r="M6" s="31"/>
      <c r="N6" s="29"/>
      <c r="O6" s="30"/>
      <c r="P6" s="29"/>
      <c r="Q6" s="31"/>
      <c r="R6" s="29"/>
      <c r="S6" s="31"/>
      <c r="T6" s="29"/>
      <c r="U6" s="31"/>
      <c r="V6" s="29"/>
      <c r="W6" s="31"/>
      <c r="X6" s="29"/>
      <c r="Y6" s="31"/>
      <c r="Z6" s="29"/>
      <c r="AA6" s="31"/>
      <c r="AB6" s="29"/>
      <c r="AC6" s="30"/>
      <c r="AD6" s="29"/>
      <c r="AE6" s="31"/>
      <c r="AF6" s="29"/>
      <c r="AG6" s="31"/>
      <c r="AH6" s="29"/>
      <c r="AI6" s="31"/>
      <c r="AJ6" s="29"/>
      <c r="AK6" s="31"/>
      <c r="AL6" s="29"/>
      <c r="AM6" s="31"/>
      <c r="AN6" s="29"/>
      <c r="AO6" s="31"/>
      <c r="AP6" s="29"/>
      <c r="AQ6" s="31"/>
      <c r="AR6" s="29"/>
      <c r="AS6" s="31"/>
      <c r="AT6" s="29"/>
      <c r="AU6" s="31"/>
      <c r="AV6" s="29"/>
      <c r="AW6" s="31"/>
      <c r="AX6" s="29"/>
      <c r="AY6" s="31"/>
      <c r="AZ6" s="29"/>
      <c r="BA6" s="31"/>
      <c r="BB6" s="29"/>
      <c r="BC6" s="31"/>
      <c r="BD6" s="29"/>
      <c r="BE6" s="31"/>
      <c r="BF6" s="29"/>
      <c r="BG6" s="31"/>
      <c r="BH6" s="133"/>
      <c r="BI6" s="134"/>
      <c r="BJ6" s="133"/>
      <c r="BK6" s="135"/>
    </row>
    <row r="7" spans="1:66" s="7" customFormat="1" ht="20.100000000000001" customHeight="1" x14ac:dyDescent="0.25">
      <c r="A7" s="56"/>
      <c r="B7" s="61"/>
      <c r="C7" s="33" t="s">
        <v>66</v>
      </c>
      <c r="D7" s="34"/>
      <c r="E7" s="35"/>
      <c r="F7" s="34"/>
      <c r="G7" s="36"/>
      <c r="H7" s="34"/>
      <c r="I7" s="36"/>
      <c r="J7" s="34"/>
      <c r="K7" s="36"/>
      <c r="L7" s="34"/>
      <c r="M7" s="36"/>
      <c r="N7" s="34"/>
      <c r="O7" s="35"/>
      <c r="P7" s="34"/>
      <c r="Q7" s="36"/>
      <c r="R7" s="34"/>
      <c r="S7" s="36"/>
      <c r="T7" s="34"/>
      <c r="U7" s="36"/>
      <c r="V7" s="34"/>
      <c r="W7" s="36"/>
      <c r="X7" s="34"/>
      <c r="Y7" s="36"/>
      <c r="Z7" s="34"/>
      <c r="AA7" s="36"/>
      <c r="AB7" s="34"/>
      <c r="AC7" s="35"/>
      <c r="AD7" s="34"/>
      <c r="AE7" s="36"/>
      <c r="AF7" s="34"/>
      <c r="AG7" s="36"/>
      <c r="AH7" s="34"/>
      <c r="AI7" s="36"/>
      <c r="AJ7" s="34"/>
      <c r="AK7" s="36"/>
      <c r="AL7" s="34"/>
      <c r="AM7" s="36"/>
      <c r="AN7" s="34"/>
      <c r="AO7" s="36"/>
      <c r="AP7" s="34"/>
      <c r="AQ7" s="36"/>
      <c r="AR7" s="34"/>
      <c r="AS7" s="36"/>
      <c r="AT7" s="34"/>
      <c r="AU7" s="36"/>
      <c r="AV7" s="34"/>
      <c r="AW7" s="36"/>
      <c r="AX7" s="34"/>
      <c r="AY7" s="36"/>
      <c r="AZ7" s="34"/>
      <c r="BA7" s="36"/>
      <c r="BB7" s="34"/>
      <c r="BC7" s="36"/>
      <c r="BD7" s="34"/>
      <c r="BE7" s="36"/>
      <c r="BF7" s="34"/>
      <c r="BG7" s="36"/>
      <c r="BH7" s="136"/>
      <c r="BI7" s="137"/>
      <c r="BJ7" s="136"/>
      <c r="BK7" s="138"/>
    </row>
    <row r="8" spans="1:66" s="7" customFormat="1" ht="20.100000000000001" customHeight="1" x14ac:dyDescent="0.25">
      <c r="A8" s="56"/>
      <c r="B8" s="60" t="s">
        <v>15</v>
      </c>
      <c r="C8" s="28" t="s">
        <v>64</v>
      </c>
      <c r="D8" s="29"/>
      <c r="E8" s="30"/>
      <c r="F8" s="29"/>
      <c r="G8" s="31"/>
      <c r="H8" s="29"/>
      <c r="I8" s="31"/>
      <c r="J8" s="29"/>
      <c r="K8" s="31"/>
      <c r="L8" s="29"/>
      <c r="M8" s="31"/>
      <c r="N8" s="29"/>
      <c r="O8" s="30"/>
      <c r="P8" s="29"/>
      <c r="Q8" s="31"/>
      <c r="R8" s="29"/>
      <c r="S8" s="31"/>
      <c r="T8" s="29"/>
      <c r="U8" s="31"/>
      <c r="V8" s="29"/>
      <c r="W8" s="31"/>
      <c r="X8" s="29"/>
      <c r="Y8" s="31"/>
      <c r="Z8" s="29"/>
      <c r="AA8" s="31"/>
      <c r="AB8" s="29"/>
      <c r="AC8" s="30"/>
      <c r="AD8" s="29"/>
      <c r="AE8" s="31"/>
      <c r="AF8" s="29"/>
      <c r="AG8" s="31"/>
      <c r="AH8" s="29"/>
      <c r="AI8" s="31"/>
      <c r="AJ8" s="29"/>
      <c r="AK8" s="31"/>
      <c r="AL8" s="29"/>
      <c r="AM8" s="31"/>
      <c r="AN8" s="29"/>
      <c r="AO8" s="31"/>
      <c r="AP8" s="29"/>
      <c r="AQ8" s="31"/>
      <c r="AR8" s="29"/>
      <c r="AS8" s="31"/>
      <c r="AT8" s="29"/>
      <c r="AU8" s="31"/>
      <c r="AV8" s="29"/>
      <c r="AW8" s="31"/>
      <c r="AX8" s="29"/>
      <c r="AY8" s="31"/>
      <c r="AZ8" s="29"/>
      <c r="BA8" s="31"/>
      <c r="BB8" s="29"/>
      <c r="BC8" s="31"/>
      <c r="BD8" s="29"/>
      <c r="BE8" s="31"/>
      <c r="BF8" s="29"/>
      <c r="BG8" s="31"/>
      <c r="BH8" s="133"/>
      <c r="BI8" s="134"/>
      <c r="BJ8" s="133"/>
      <c r="BK8" s="135"/>
    </row>
    <row r="9" spans="1:66" s="7" customFormat="1" ht="20.100000000000001" customHeight="1" x14ac:dyDescent="0.25">
      <c r="A9" s="56"/>
      <c r="B9" s="61"/>
      <c r="C9" s="33" t="s">
        <v>66</v>
      </c>
      <c r="D9" s="34"/>
      <c r="E9" s="35"/>
      <c r="F9" s="34"/>
      <c r="G9" s="36"/>
      <c r="H9" s="34"/>
      <c r="I9" s="36"/>
      <c r="J9" s="34"/>
      <c r="K9" s="36"/>
      <c r="L9" s="34"/>
      <c r="M9" s="36"/>
      <c r="N9" s="34"/>
      <c r="O9" s="35"/>
      <c r="P9" s="34"/>
      <c r="Q9" s="36"/>
      <c r="R9" s="34"/>
      <c r="S9" s="36"/>
      <c r="T9" s="34"/>
      <c r="U9" s="36"/>
      <c r="V9" s="34"/>
      <c r="W9" s="36"/>
      <c r="X9" s="34"/>
      <c r="Y9" s="36"/>
      <c r="Z9" s="34"/>
      <c r="AA9" s="36"/>
      <c r="AB9" s="34"/>
      <c r="AC9" s="35"/>
      <c r="AD9" s="34"/>
      <c r="AE9" s="36"/>
      <c r="AF9" s="34"/>
      <c r="AG9" s="36"/>
      <c r="AH9" s="34"/>
      <c r="AI9" s="36"/>
      <c r="AJ9" s="34"/>
      <c r="AK9" s="36"/>
      <c r="AL9" s="34"/>
      <c r="AM9" s="36"/>
      <c r="AN9" s="34"/>
      <c r="AO9" s="36"/>
      <c r="AP9" s="34"/>
      <c r="AQ9" s="36"/>
      <c r="AR9" s="34"/>
      <c r="AS9" s="36"/>
      <c r="AT9" s="34"/>
      <c r="AU9" s="36"/>
      <c r="AV9" s="34"/>
      <c r="AW9" s="36"/>
      <c r="AX9" s="34"/>
      <c r="AY9" s="36"/>
      <c r="AZ9" s="34"/>
      <c r="BA9" s="36"/>
      <c r="BB9" s="34"/>
      <c r="BC9" s="36"/>
      <c r="BD9" s="34"/>
      <c r="BE9" s="36"/>
      <c r="BF9" s="34"/>
      <c r="BG9" s="36"/>
      <c r="BH9" s="136"/>
      <c r="BI9" s="137"/>
      <c r="BJ9" s="136"/>
      <c r="BK9" s="138"/>
    </row>
    <row r="10" spans="1:66" s="7" customFormat="1" ht="20.100000000000001" customHeight="1" x14ac:dyDescent="0.25">
      <c r="A10" s="56"/>
      <c r="B10" s="60" t="s">
        <v>16</v>
      </c>
      <c r="C10" s="28" t="s">
        <v>64</v>
      </c>
      <c r="D10" s="29"/>
      <c r="E10" s="30"/>
      <c r="F10" s="29"/>
      <c r="G10" s="31"/>
      <c r="H10" s="29"/>
      <c r="I10" s="31"/>
      <c r="J10" s="29"/>
      <c r="K10" s="31"/>
      <c r="L10" s="29"/>
      <c r="M10" s="31"/>
      <c r="N10" s="29"/>
      <c r="O10" s="30"/>
      <c r="P10" s="29"/>
      <c r="Q10" s="31"/>
      <c r="R10" s="29"/>
      <c r="S10" s="31"/>
      <c r="T10" s="29"/>
      <c r="U10" s="31"/>
      <c r="V10" s="29"/>
      <c r="W10" s="31"/>
      <c r="X10" s="29"/>
      <c r="Y10" s="31"/>
      <c r="Z10" s="29"/>
      <c r="AA10" s="31"/>
      <c r="AB10" s="29"/>
      <c r="AC10" s="30"/>
      <c r="AD10" s="29"/>
      <c r="AE10" s="31"/>
      <c r="AF10" s="29"/>
      <c r="AG10" s="31"/>
      <c r="AH10" s="29"/>
      <c r="AI10" s="31"/>
      <c r="AJ10" s="29"/>
      <c r="AK10" s="31"/>
      <c r="AL10" s="29"/>
      <c r="AM10" s="31"/>
      <c r="AN10" s="29"/>
      <c r="AO10" s="31"/>
      <c r="AP10" s="29"/>
      <c r="AQ10" s="31"/>
      <c r="AR10" s="29"/>
      <c r="AS10" s="31"/>
      <c r="AT10" s="29"/>
      <c r="AU10" s="31"/>
      <c r="AV10" s="29"/>
      <c r="AW10" s="31"/>
      <c r="AX10" s="29"/>
      <c r="AY10" s="31"/>
      <c r="AZ10" s="29"/>
      <c r="BA10" s="31"/>
      <c r="BB10" s="29"/>
      <c r="BC10" s="31"/>
      <c r="BD10" s="29"/>
      <c r="BE10" s="31"/>
      <c r="BF10" s="29"/>
      <c r="BG10" s="31"/>
      <c r="BH10" s="133"/>
      <c r="BI10" s="134"/>
      <c r="BJ10" s="133"/>
      <c r="BK10" s="135"/>
    </row>
    <row r="11" spans="1:66" s="7" customFormat="1" ht="20.100000000000001" customHeight="1" x14ac:dyDescent="0.25">
      <c r="A11" s="56"/>
      <c r="B11" s="62"/>
      <c r="C11" s="23" t="s">
        <v>66</v>
      </c>
      <c r="D11" s="24"/>
      <c r="E11" s="25"/>
      <c r="F11" s="24"/>
      <c r="G11" s="26"/>
      <c r="H11" s="24"/>
      <c r="I11" s="26"/>
      <c r="J11" s="24"/>
      <c r="K11" s="26"/>
      <c r="L11" s="24"/>
      <c r="M11" s="26"/>
      <c r="N11" s="24"/>
      <c r="O11" s="25"/>
      <c r="P11" s="24"/>
      <c r="Q11" s="26"/>
      <c r="R11" s="24"/>
      <c r="S11" s="26"/>
      <c r="T11" s="24"/>
      <c r="U11" s="26"/>
      <c r="V11" s="24"/>
      <c r="W11" s="26"/>
      <c r="X11" s="24"/>
      <c r="Y11" s="26"/>
      <c r="Z11" s="24"/>
      <c r="AA11" s="26"/>
      <c r="AB11" s="24"/>
      <c r="AC11" s="25"/>
      <c r="AD11" s="24"/>
      <c r="AE11" s="26"/>
      <c r="AF11" s="24"/>
      <c r="AG11" s="26"/>
      <c r="AH11" s="24"/>
      <c r="AI11" s="26"/>
      <c r="AJ11" s="24"/>
      <c r="AK11" s="26"/>
      <c r="AL11" s="24"/>
      <c r="AM11" s="26"/>
      <c r="AN11" s="24"/>
      <c r="AO11" s="26"/>
      <c r="AP11" s="24"/>
      <c r="AQ11" s="26"/>
      <c r="AR11" s="24"/>
      <c r="AS11" s="26"/>
      <c r="AT11" s="24"/>
      <c r="AU11" s="26"/>
      <c r="AV11" s="24"/>
      <c r="AW11" s="26"/>
      <c r="AX11" s="24"/>
      <c r="AY11" s="26"/>
      <c r="AZ11" s="24"/>
      <c r="BA11" s="26"/>
      <c r="BB11" s="24"/>
      <c r="BC11" s="26"/>
      <c r="BD11" s="24"/>
      <c r="BE11" s="26"/>
      <c r="BF11" s="24"/>
      <c r="BG11" s="26"/>
      <c r="BH11" s="130"/>
      <c r="BI11" s="131"/>
      <c r="BJ11" s="130"/>
      <c r="BK11" s="132"/>
    </row>
    <row r="12" spans="1:66" s="7" customFormat="1" ht="20.100000000000001" customHeight="1" x14ac:dyDescent="0.25">
      <c r="A12" s="56"/>
      <c r="B12" s="60" t="s">
        <v>17</v>
      </c>
      <c r="C12" s="28" t="s">
        <v>64</v>
      </c>
      <c r="D12" s="29"/>
      <c r="E12" s="30"/>
      <c r="F12" s="29"/>
      <c r="G12" s="31"/>
      <c r="H12" s="29"/>
      <c r="I12" s="31"/>
      <c r="J12" s="29"/>
      <c r="K12" s="31"/>
      <c r="L12" s="29"/>
      <c r="M12" s="31"/>
      <c r="N12" s="29"/>
      <c r="O12" s="30"/>
      <c r="P12" s="29"/>
      <c r="Q12" s="31"/>
      <c r="R12" s="29"/>
      <c r="S12" s="31"/>
      <c r="T12" s="29"/>
      <c r="U12" s="31"/>
      <c r="V12" s="29"/>
      <c r="W12" s="31"/>
      <c r="X12" s="29"/>
      <c r="Y12" s="31"/>
      <c r="Z12" s="29"/>
      <c r="AA12" s="31"/>
      <c r="AB12" s="29"/>
      <c r="AC12" s="30"/>
      <c r="AD12" s="29"/>
      <c r="AE12" s="31"/>
      <c r="AF12" s="29"/>
      <c r="AG12" s="31"/>
      <c r="AH12" s="29"/>
      <c r="AI12" s="31"/>
      <c r="AJ12" s="29"/>
      <c r="AK12" s="31"/>
      <c r="AL12" s="29"/>
      <c r="AM12" s="31"/>
      <c r="AN12" s="29"/>
      <c r="AO12" s="31"/>
      <c r="AP12" s="29"/>
      <c r="AQ12" s="31"/>
      <c r="AR12" s="29"/>
      <c r="AS12" s="31"/>
      <c r="AT12" s="29"/>
      <c r="AU12" s="31"/>
      <c r="AV12" s="29"/>
      <c r="AW12" s="31"/>
      <c r="AX12" s="29"/>
      <c r="AY12" s="31"/>
      <c r="AZ12" s="29"/>
      <c r="BA12" s="31"/>
      <c r="BB12" s="29"/>
      <c r="BC12" s="31"/>
      <c r="BD12" s="29"/>
      <c r="BE12" s="31"/>
      <c r="BF12" s="29"/>
      <c r="BG12" s="31"/>
      <c r="BH12" s="133"/>
      <c r="BI12" s="134"/>
      <c r="BJ12" s="133"/>
      <c r="BK12" s="135"/>
    </row>
    <row r="13" spans="1:66" s="7" customFormat="1" ht="20.100000000000001" customHeight="1" thickBot="1" x14ac:dyDescent="0.3">
      <c r="A13" s="57"/>
      <c r="B13" s="63"/>
      <c r="C13" s="38" t="s">
        <v>66</v>
      </c>
      <c r="D13" s="39"/>
      <c r="E13" s="40"/>
      <c r="F13" s="39"/>
      <c r="G13" s="41"/>
      <c r="H13" s="39"/>
      <c r="I13" s="41"/>
      <c r="J13" s="39"/>
      <c r="K13" s="41"/>
      <c r="L13" s="39"/>
      <c r="M13" s="41"/>
      <c r="N13" s="39"/>
      <c r="O13" s="40"/>
      <c r="P13" s="39"/>
      <c r="Q13" s="41"/>
      <c r="R13" s="39"/>
      <c r="S13" s="41"/>
      <c r="T13" s="39"/>
      <c r="U13" s="41"/>
      <c r="V13" s="39"/>
      <c r="W13" s="41"/>
      <c r="X13" s="39"/>
      <c r="Y13" s="41"/>
      <c r="Z13" s="39"/>
      <c r="AA13" s="41"/>
      <c r="AB13" s="39"/>
      <c r="AC13" s="40"/>
      <c r="AD13" s="39"/>
      <c r="AE13" s="41"/>
      <c r="AF13" s="39"/>
      <c r="AG13" s="41"/>
      <c r="AH13" s="39"/>
      <c r="AI13" s="41"/>
      <c r="AJ13" s="39"/>
      <c r="AK13" s="41"/>
      <c r="AL13" s="39"/>
      <c r="AM13" s="41"/>
      <c r="AN13" s="39"/>
      <c r="AO13" s="41"/>
      <c r="AP13" s="39"/>
      <c r="AQ13" s="41"/>
      <c r="AR13" s="39"/>
      <c r="AS13" s="41"/>
      <c r="AT13" s="39"/>
      <c r="AU13" s="41"/>
      <c r="AV13" s="39"/>
      <c r="AW13" s="41"/>
      <c r="AX13" s="39"/>
      <c r="AY13" s="41"/>
      <c r="AZ13" s="39"/>
      <c r="BA13" s="41"/>
      <c r="BB13" s="39"/>
      <c r="BC13" s="41"/>
      <c r="BD13" s="39"/>
      <c r="BE13" s="41"/>
      <c r="BF13" s="39"/>
      <c r="BG13" s="41"/>
      <c r="BH13" s="139"/>
      <c r="BI13" s="140"/>
      <c r="BJ13" s="139"/>
      <c r="BK13" s="141"/>
    </row>
    <row r="14" spans="1:66" ht="20.100000000000001" customHeight="1" x14ac:dyDescent="0.25">
      <c r="A14" s="64" t="s">
        <v>69</v>
      </c>
      <c r="B14" s="67" t="s">
        <v>10</v>
      </c>
      <c r="C14" s="18" t="s">
        <v>64</v>
      </c>
      <c r="D14" s="98"/>
      <c r="E14" s="99"/>
      <c r="F14" s="98"/>
      <c r="G14" s="100"/>
      <c r="H14" s="98"/>
      <c r="I14" s="100"/>
      <c r="J14" s="98"/>
      <c r="K14" s="100"/>
      <c r="L14" s="98"/>
      <c r="M14" s="100"/>
      <c r="N14" s="125"/>
      <c r="O14" s="126"/>
      <c r="P14" s="98"/>
      <c r="Q14" s="100"/>
      <c r="R14" s="125"/>
      <c r="S14" s="126"/>
      <c r="T14" s="98"/>
      <c r="U14" s="100"/>
      <c r="V14" s="125"/>
      <c r="W14" s="126"/>
      <c r="X14" s="125"/>
      <c r="Y14" s="126"/>
      <c r="Z14" s="98"/>
      <c r="AA14" s="100"/>
      <c r="AB14" s="98"/>
      <c r="AC14" s="99"/>
      <c r="AD14" s="98"/>
      <c r="AE14" s="100"/>
      <c r="AF14" s="98"/>
      <c r="AG14" s="100"/>
      <c r="AH14" s="98"/>
      <c r="AI14" s="100"/>
      <c r="AJ14" s="98"/>
      <c r="AK14" s="100"/>
      <c r="AL14" s="98"/>
      <c r="AM14" s="100"/>
      <c r="AN14" s="98"/>
      <c r="AO14" s="100"/>
      <c r="AP14" s="98"/>
      <c r="AQ14" s="100"/>
      <c r="AR14" s="98"/>
      <c r="AS14" s="100"/>
      <c r="AT14" s="98"/>
      <c r="AU14" s="100"/>
      <c r="AV14" s="98"/>
      <c r="AW14" s="100"/>
      <c r="AX14" s="98"/>
      <c r="AY14" s="100"/>
      <c r="AZ14" s="98"/>
      <c r="BA14" s="100"/>
      <c r="BB14" s="98"/>
      <c r="BC14" s="100"/>
      <c r="BD14" s="98"/>
      <c r="BE14" s="100"/>
      <c r="BF14" s="98"/>
      <c r="BG14" s="100"/>
      <c r="BH14" s="98"/>
      <c r="BI14" s="100"/>
      <c r="BJ14" s="98"/>
      <c r="BK14" s="101"/>
    </row>
    <row r="15" spans="1:66" ht="20.100000000000001" customHeight="1" x14ac:dyDescent="0.25">
      <c r="A15" s="65"/>
      <c r="B15" s="68"/>
      <c r="C15" s="33" t="s">
        <v>66</v>
      </c>
      <c r="D15" s="102"/>
      <c r="E15" s="103"/>
      <c r="F15" s="102"/>
      <c r="G15" s="104"/>
      <c r="H15" s="102"/>
      <c r="I15" s="104"/>
      <c r="J15" s="102"/>
      <c r="K15" s="104"/>
      <c r="L15" s="102"/>
      <c r="M15" s="104"/>
      <c r="N15" s="120"/>
      <c r="O15" s="122"/>
      <c r="P15" s="102"/>
      <c r="Q15" s="104"/>
      <c r="R15" s="120"/>
      <c r="S15" s="122"/>
      <c r="T15" s="102"/>
      <c r="U15" s="104"/>
      <c r="V15" s="120"/>
      <c r="W15" s="122"/>
      <c r="X15" s="120"/>
      <c r="Y15" s="122"/>
      <c r="Z15" s="102"/>
      <c r="AA15" s="104"/>
      <c r="AB15" s="102"/>
      <c r="AC15" s="103"/>
      <c r="AD15" s="102"/>
      <c r="AE15" s="104"/>
      <c r="AF15" s="102"/>
      <c r="AG15" s="104"/>
      <c r="AH15" s="102"/>
      <c r="AI15" s="104"/>
      <c r="AJ15" s="102"/>
      <c r="AK15" s="104"/>
      <c r="AL15" s="102"/>
      <c r="AM15" s="104"/>
      <c r="AN15" s="102"/>
      <c r="AO15" s="104"/>
      <c r="AP15" s="102"/>
      <c r="AQ15" s="104"/>
      <c r="AR15" s="102"/>
      <c r="AS15" s="104"/>
      <c r="AT15" s="102"/>
      <c r="AU15" s="104"/>
      <c r="AV15" s="102"/>
      <c r="AW15" s="104"/>
      <c r="AX15" s="102"/>
      <c r="AY15" s="104"/>
      <c r="AZ15" s="102"/>
      <c r="BA15" s="104"/>
      <c r="BB15" s="102"/>
      <c r="BC15" s="104"/>
      <c r="BD15" s="102"/>
      <c r="BE15" s="104"/>
      <c r="BF15" s="102"/>
      <c r="BG15" s="104"/>
      <c r="BH15" s="102"/>
      <c r="BI15" s="104"/>
      <c r="BJ15" s="102"/>
      <c r="BK15" s="105"/>
    </row>
    <row r="16" spans="1:66" ht="20.100000000000001" customHeight="1" x14ac:dyDescent="0.25">
      <c r="A16" s="65"/>
      <c r="B16" s="69" t="s">
        <v>9</v>
      </c>
      <c r="C16" s="28" t="s">
        <v>64</v>
      </c>
      <c r="D16" s="106"/>
      <c r="E16" s="107"/>
      <c r="F16" s="106"/>
      <c r="G16" s="108"/>
      <c r="H16" s="106"/>
      <c r="I16" s="108"/>
      <c r="J16" s="106"/>
      <c r="K16" s="108"/>
      <c r="L16" s="106"/>
      <c r="M16" s="108"/>
      <c r="N16" s="114"/>
      <c r="O16" s="115"/>
      <c r="P16" s="114"/>
      <c r="Q16" s="116"/>
      <c r="R16" s="114"/>
      <c r="S16" s="116"/>
      <c r="T16" s="114"/>
      <c r="U16" s="116"/>
      <c r="V16" s="106"/>
      <c r="W16" s="108"/>
      <c r="X16" s="106"/>
      <c r="Y16" s="108"/>
      <c r="Z16" s="114"/>
      <c r="AA16" s="116"/>
      <c r="AB16" s="114"/>
      <c r="AC16" s="115"/>
      <c r="AD16" s="114"/>
      <c r="AE16" s="116"/>
      <c r="AF16" s="106"/>
      <c r="AG16" s="108"/>
      <c r="AH16" s="106"/>
      <c r="AI16" s="108"/>
      <c r="AJ16" s="106"/>
      <c r="AK16" s="108"/>
      <c r="AL16" s="106"/>
      <c r="AM16" s="108"/>
      <c r="AN16" s="106"/>
      <c r="AO16" s="108"/>
      <c r="AP16" s="106"/>
      <c r="AQ16" s="108"/>
      <c r="AR16" s="106"/>
      <c r="AS16" s="108"/>
      <c r="AT16" s="106"/>
      <c r="AU16" s="108"/>
      <c r="AV16" s="106"/>
      <c r="AW16" s="108"/>
      <c r="AX16" s="106"/>
      <c r="AY16" s="108"/>
      <c r="AZ16" s="106"/>
      <c r="BA16" s="108"/>
      <c r="BB16" s="106"/>
      <c r="BC16" s="108"/>
      <c r="BD16" s="106"/>
      <c r="BE16" s="108"/>
      <c r="BF16" s="106"/>
      <c r="BG16" s="108"/>
      <c r="BH16" s="106"/>
      <c r="BI16" s="108"/>
      <c r="BJ16" s="106"/>
      <c r="BK16" s="109"/>
    </row>
    <row r="17" spans="1:66" ht="20.100000000000001" customHeight="1" x14ac:dyDescent="0.25">
      <c r="A17" s="65"/>
      <c r="B17" s="68"/>
      <c r="C17" s="33" t="s">
        <v>66</v>
      </c>
      <c r="D17" s="102"/>
      <c r="E17" s="103"/>
      <c r="F17" s="102"/>
      <c r="G17" s="104"/>
      <c r="H17" s="102"/>
      <c r="I17" s="104"/>
      <c r="J17" s="102"/>
      <c r="K17" s="104"/>
      <c r="L17" s="102"/>
      <c r="M17" s="104"/>
      <c r="N17" s="120"/>
      <c r="O17" s="122"/>
      <c r="P17" s="120"/>
      <c r="Q17" s="121"/>
      <c r="R17" s="120"/>
      <c r="S17" s="121"/>
      <c r="T17" s="120"/>
      <c r="U17" s="121"/>
      <c r="V17" s="102"/>
      <c r="W17" s="104"/>
      <c r="X17" s="102"/>
      <c r="Y17" s="104"/>
      <c r="Z17" s="120"/>
      <c r="AA17" s="121"/>
      <c r="AB17" s="120"/>
      <c r="AC17" s="122"/>
      <c r="AD17" s="120"/>
      <c r="AE17" s="121"/>
      <c r="AF17" s="102"/>
      <c r="AG17" s="104"/>
      <c r="AH17" s="102"/>
      <c r="AI17" s="104"/>
      <c r="AJ17" s="102"/>
      <c r="AK17" s="104"/>
      <c r="AL17" s="102"/>
      <c r="AM17" s="104"/>
      <c r="AN17" s="102"/>
      <c r="AO17" s="104"/>
      <c r="AP17" s="102"/>
      <c r="AQ17" s="104"/>
      <c r="AR17" s="102"/>
      <c r="AS17" s="104"/>
      <c r="AT17" s="102"/>
      <c r="AU17" s="104"/>
      <c r="AV17" s="102"/>
      <c r="AW17" s="104"/>
      <c r="AX17" s="102"/>
      <c r="AY17" s="104"/>
      <c r="AZ17" s="102"/>
      <c r="BA17" s="104"/>
      <c r="BB17" s="102"/>
      <c r="BC17" s="104"/>
      <c r="BD17" s="102"/>
      <c r="BE17" s="104"/>
      <c r="BF17" s="102"/>
      <c r="BG17" s="104"/>
      <c r="BH17" s="102"/>
      <c r="BI17" s="104"/>
      <c r="BJ17" s="102"/>
      <c r="BK17" s="105"/>
    </row>
    <row r="18" spans="1:66" ht="20.100000000000001" customHeight="1" x14ac:dyDescent="0.25">
      <c r="A18" s="65"/>
      <c r="B18" s="69" t="s">
        <v>8</v>
      </c>
      <c r="C18" s="28" t="s">
        <v>64</v>
      </c>
      <c r="D18" s="106"/>
      <c r="E18" s="107"/>
      <c r="F18" s="106"/>
      <c r="G18" s="108"/>
      <c r="H18" s="106"/>
      <c r="I18" s="108"/>
      <c r="J18" s="106"/>
      <c r="K18" s="108"/>
      <c r="L18" s="106"/>
      <c r="M18" s="108"/>
      <c r="N18" s="114"/>
      <c r="O18" s="115"/>
      <c r="P18" s="114"/>
      <c r="Q18" s="116"/>
      <c r="R18" s="114"/>
      <c r="S18" s="116"/>
      <c r="T18" s="114"/>
      <c r="U18" s="116"/>
      <c r="V18" s="106"/>
      <c r="W18" s="108"/>
      <c r="X18" s="106"/>
      <c r="Y18" s="108"/>
      <c r="Z18" s="114"/>
      <c r="AA18" s="116"/>
      <c r="AB18" s="114"/>
      <c r="AC18" s="115"/>
      <c r="AD18" s="114"/>
      <c r="AE18" s="116"/>
      <c r="AF18" s="106"/>
      <c r="AG18" s="108"/>
      <c r="AH18" s="106"/>
      <c r="AI18" s="108"/>
      <c r="AJ18" s="106"/>
      <c r="AK18" s="108"/>
      <c r="AL18" s="106"/>
      <c r="AM18" s="108"/>
      <c r="AN18" s="106"/>
      <c r="AO18" s="108"/>
      <c r="AP18" s="106"/>
      <c r="AQ18" s="108"/>
      <c r="AR18" s="106"/>
      <c r="AS18" s="108"/>
      <c r="AT18" s="106"/>
      <c r="AU18" s="108"/>
      <c r="AV18" s="106"/>
      <c r="AW18" s="108"/>
      <c r="AX18" s="106"/>
      <c r="AY18" s="108"/>
      <c r="AZ18" s="106"/>
      <c r="BA18" s="108"/>
      <c r="BB18" s="106"/>
      <c r="BC18" s="108"/>
      <c r="BD18" s="106"/>
      <c r="BE18" s="108"/>
      <c r="BF18" s="106"/>
      <c r="BG18" s="108"/>
      <c r="BH18" s="106"/>
      <c r="BI18" s="108"/>
      <c r="BJ18" s="106"/>
      <c r="BK18" s="109"/>
    </row>
    <row r="19" spans="1:66" ht="20.100000000000001" customHeight="1" x14ac:dyDescent="0.25">
      <c r="A19" s="65"/>
      <c r="B19" s="68"/>
      <c r="C19" s="33" t="s">
        <v>66</v>
      </c>
      <c r="D19" s="102"/>
      <c r="E19" s="103"/>
      <c r="F19" s="102"/>
      <c r="G19" s="104"/>
      <c r="H19" s="102"/>
      <c r="I19" s="104"/>
      <c r="J19" s="102"/>
      <c r="K19" s="104"/>
      <c r="L19" s="102"/>
      <c r="M19" s="104"/>
      <c r="N19" s="120"/>
      <c r="O19" s="122"/>
      <c r="P19" s="120"/>
      <c r="Q19" s="121"/>
      <c r="R19" s="120"/>
      <c r="S19" s="121"/>
      <c r="T19" s="120"/>
      <c r="U19" s="121"/>
      <c r="V19" s="102"/>
      <c r="W19" s="104"/>
      <c r="X19" s="102"/>
      <c r="Y19" s="104"/>
      <c r="Z19" s="120"/>
      <c r="AA19" s="123"/>
      <c r="AB19" s="120"/>
      <c r="AC19" s="122"/>
      <c r="AD19" s="120"/>
      <c r="AE19" s="121"/>
      <c r="AF19" s="102"/>
      <c r="AG19" s="104"/>
      <c r="AH19" s="102"/>
      <c r="AI19" s="104"/>
      <c r="AJ19" s="102"/>
      <c r="AK19" s="104"/>
      <c r="AL19" s="102"/>
      <c r="AM19" s="104"/>
      <c r="AN19" s="102"/>
      <c r="AO19" s="104"/>
      <c r="AP19" s="102"/>
      <c r="AQ19" s="104"/>
      <c r="AR19" s="102"/>
      <c r="AS19" s="104"/>
      <c r="AT19" s="102"/>
      <c r="AU19" s="104"/>
      <c r="AV19" s="102"/>
      <c r="AW19" s="104"/>
      <c r="AX19" s="102"/>
      <c r="AY19" s="104"/>
      <c r="AZ19" s="102"/>
      <c r="BA19" s="104"/>
      <c r="BB19" s="102"/>
      <c r="BC19" s="104"/>
      <c r="BD19" s="102"/>
      <c r="BE19" s="104"/>
      <c r="BF19" s="102"/>
      <c r="BG19" s="104"/>
      <c r="BH19" s="102"/>
      <c r="BI19" s="104"/>
      <c r="BJ19" s="102"/>
      <c r="BK19" s="105"/>
    </row>
    <row r="20" spans="1:66" ht="20.100000000000001" customHeight="1" x14ac:dyDescent="0.25">
      <c r="A20" s="65"/>
      <c r="B20" s="69" t="s">
        <v>7</v>
      </c>
      <c r="C20" s="28" t="s">
        <v>64</v>
      </c>
      <c r="D20" s="106"/>
      <c r="E20" s="107"/>
      <c r="F20" s="106"/>
      <c r="G20" s="108"/>
      <c r="H20" s="106"/>
      <c r="I20" s="108"/>
      <c r="J20" s="106"/>
      <c r="K20" s="108"/>
      <c r="L20" s="106"/>
      <c r="M20" s="108"/>
      <c r="N20" s="114"/>
      <c r="O20" s="115"/>
      <c r="P20" s="114"/>
      <c r="Q20" s="116"/>
      <c r="R20" s="114"/>
      <c r="S20" s="116"/>
      <c r="T20" s="114"/>
      <c r="U20" s="116"/>
      <c r="V20" s="106"/>
      <c r="W20" s="108"/>
      <c r="X20" s="106"/>
      <c r="Y20" s="108"/>
      <c r="Z20" s="114"/>
      <c r="AA20" s="116"/>
      <c r="AB20" s="114"/>
      <c r="AC20" s="115"/>
      <c r="AD20" s="114"/>
      <c r="AE20" s="116"/>
      <c r="AF20" s="106"/>
      <c r="AG20" s="108"/>
      <c r="AH20" s="106"/>
      <c r="AI20" s="108"/>
      <c r="AJ20" s="106"/>
      <c r="AK20" s="108"/>
      <c r="AL20" s="106"/>
      <c r="AM20" s="108"/>
      <c r="AN20" s="106"/>
      <c r="AO20" s="108"/>
      <c r="AP20" s="106"/>
      <c r="AQ20" s="108"/>
      <c r="AR20" s="106"/>
      <c r="AS20" s="108"/>
      <c r="AT20" s="106"/>
      <c r="AU20" s="108"/>
      <c r="AV20" s="106"/>
      <c r="AW20" s="108"/>
      <c r="AX20" s="106"/>
      <c r="AY20" s="108"/>
      <c r="AZ20" s="106"/>
      <c r="BA20" s="108"/>
      <c r="BB20" s="106"/>
      <c r="BC20" s="108"/>
      <c r="BD20" s="106"/>
      <c r="BE20" s="108"/>
      <c r="BF20" s="106"/>
      <c r="BG20" s="108"/>
      <c r="BH20" s="106"/>
      <c r="BI20" s="108"/>
      <c r="BJ20" s="106"/>
      <c r="BK20" s="109"/>
    </row>
    <row r="21" spans="1:66" ht="20.100000000000001" customHeight="1" x14ac:dyDescent="0.25">
      <c r="A21" s="65"/>
      <c r="B21" s="68"/>
      <c r="C21" s="33" t="s">
        <v>66</v>
      </c>
      <c r="D21" s="102"/>
      <c r="E21" s="103"/>
      <c r="F21" s="102"/>
      <c r="G21" s="104"/>
      <c r="H21" s="102"/>
      <c r="I21" s="104"/>
      <c r="J21" s="102"/>
      <c r="K21" s="104"/>
      <c r="L21" s="102"/>
      <c r="M21" s="104"/>
      <c r="N21" s="120"/>
      <c r="O21" s="122"/>
      <c r="P21" s="120"/>
      <c r="Q21" s="121"/>
      <c r="R21" s="120"/>
      <c r="S21" s="121"/>
      <c r="T21" s="120"/>
      <c r="U21" s="121"/>
      <c r="V21" s="102"/>
      <c r="W21" s="104"/>
      <c r="X21" s="102"/>
      <c r="Y21" s="104"/>
      <c r="Z21" s="120"/>
      <c r="AA21" s="121"/>
      <c r="AB21" s="120"/>
      <c r="AC21" s="122"/>
      <c r="AD21" s="120"/>
      <c r="AE21" s="121"/>
      <c r="AF21" s="102"/>
      <c r="AG21" s="104"/>
      <c r="AH21" s="102"/>
      <c r="AI21" s="104"/>
      <c r="AJ21" s="102"/>
      <c r="AK21" s="104"/>
      <c r="AL21" s="102"/>
      <c r="AM21" s="104"/>
      <c r="AN21" s="102"/>
      <c r="AO21" s="104"/>
      <c r="AP21" s="102"/>
      <c r="AQ21" s="104"/>
      <c r="AR21" s="102"/>
      <c r="AS21" s="104"/>
      <c r="AT21" s="102"/>
      <c r="AU21" s="104"/>
      <c r="AV21" s="102"/>
      <c r="AW21" s="104"/>
      <c r="AX21" s="102"/>
      <c r="AY21" s="104"/>
      <c r="AZ21" s="102"/>
      <c r="BA21" s="104"/>
      <c r="BB21" s="102"/>
      <c r="BC21" s="104"/>
      <c r="BD21" s="102"/>
      <c r="BE21" s="104"/>
      <c r="BF21" s="102"/>
      <c r="BG21" s="104"/>
      <c r="BH21" s="102"/>
      <c r="BI21" s="104"/>
      <c r="BJ21" s="102"/>
      <c r="BK21" s="105"/>
    </row>
    <row r="22" spans="1:66" ht="20.100000000000001" customHeight="1" x14ac:dyDescent="0.25">
      <c r="A22" s="65"/>
      <c r="B22" s="69" t="s">
        <v>6</v>
      </c>
      <c r="C22" s="28" t="s">
        <v>64</v>
      </c>
      <c r="D22" s="106"/>
      <c r="E22" s="107"/>
      <c r="F22" s="106"/>
      <c r="G22" s="108"/>
      <c r="H22" s="106"/>
      <c r="I22" s="108"/>
      <c r="J22" s="106"/>
      <c r="K22" s="108"/>
      <c r="L22" s="106"/>
      <c r="M22" s="108"/>
      <c r="N22" s="114"/>
      <c r="O22" s="115"/>
      <c r="P22" s="114"/>
      <c r="Q22" s="116"/>
      <c r="R22" s="114"/>
      <c r="S22" s="116"/>
      <c r="T22" s="114"/>
      <c r="U22" s="116"/>
      <c r="V22" s="106"/>
      <c r="W22" s="108"/>
      <c r="X22" s="106"/>
      <c r="Y22" s="108"/>
      <c r="Z22" s="114"/>
      <c r="AA22" s="116"/>
      <c r="AB22" s="114"/>
      <c r="AC22" s="115"/>
      <c r="AD22" s="114"/>
      <c r="AE22" s="116"/>
      <c r="AF22" s="106"/>
      <c r="AG22" s="108"/>
      <c r="AH22" s="106"/>
      <c r="AI22" s="108"/>
      <c r="AJ22" s="106"/>
      <c r="AK22" s="108"/>
      <c r="AL22" s="106"/>
      <c r="AM22" s="108"/>
      <c r="AN22" s="106"/>
      <c r="AO22" s="108"/>
      <c r="AP22" s="106"/>
      <c r="AQ22" s="108"/>
      <c r="AR22" s="106"/>
      <c r="AS22" s="108"/>
      <c r="AT22" s="106"/>
      <c r="AU22" s="108"/>
      <c r="AV22" s="106"/>
      <c r="AW22" s="108"/>
      <c r="AX22" s="106"/>
      <c r="AY22" s="108"/>
      <c r="AZ22" s="106"/>
      <c r="BA22" s="108"/>
      <c r="BB22" s="106"/>
      <c r="BC22" s="108"/>
      <c r="BD22" s="106"/>
      <c r="BE22" s="108"/>
      <c r="BF22" s="106"/>
      <c r="BG22" s="108"/>
      <c r="BH22" s="106"/>
      <c r="BI22" s="108"/>
      <c r="BJ22" s="106"/>
      <c r="BK22" s="109"/>
    </row>
    <row r="23" spans="1:66" ht="20.100000000000001" customHeight="1" x14ac:dyDescent="0.25">
      <c r="A23" s="65"/>
      <c r="B23" s="68"/>
      <c r="C23" s="33" t="s">
        <v>66</v>
      </c>
      <c r="D23" s="102"/>
      <c r="E23" s="103"/>
      <c r="F23" s="102"/>
      <c r="G23" s="104"/>
      <c r="H23" s="102"/>
      <c r="I23" s="104"/>
      <c r="J23" s="102"/>
      <c r="K23" s="104"/>
      <c r="L23" s="102"/>
      <c r="M23" s="104"/>
      <c r="N23" s="120"/>
      <c r="O23" s="122"/>
      <c r="P23" s="120"/>
      <c r="Q23" s="121"/>
      <c r="R23" s="120"/>
      <c r="S23" s="121"/>
      <c r="T23" s="120"/>
      <c r="U23" s="121"/>
      <c r="V23" s="102"/>
      <c r="W23" s="104"/>
      <c r="X23" s="102"/>
      <c r="Y23" s="104"/>
      <c r="Z23" s="120"/>
      <c r="AA23" s="121"/>
      <c r="AB23" s="120"/>
      <c r="AC23" s="124"/>
      <c r="AD23" s="120"/>
      <c r="AE23" s="121"/>
      <c r="AF23" s="102"/>
      <c r="AG23" s="104"/>
      <c r="AH23" s="102"/>
      <c r="AI23" s="104"/>
      <c r="AJ23" s="102"/>
      <c r="AK23" s="104"/>
      <c r="AL23" s="102"/>
      <c r="AM23" s="104"/>
      <c r="AN23" s="102"/>
      <c r="AO23" s="104"/>
      <c r="AP23" s="102"/>
      <c r="AQ23" s="104"/>
      <c r="AR23" s="102"/>
      <c r="AS23" s="104"/>
      <c r="AT23" s="102"/>
      <c r="AU23" s="104"/>
      <c r="AV23" s="102"/>
      <c r="AW23" s="104"/>
      <c r="AX23" s="102"/>
      <c r="AY23" s="104"/>
      <c r="AZ23" s="102"/>
      <c r="BA23" s="104"/>
      <c r="BB23" s="102"/>
      <c r="BC23" s="104"/>
      <c r="BD23" s="102"/>
      <c r="BE23" s="104"/>
      <c r="BF23" s="102"/>
      <c r="BG23" s="104"/>
      <c r="BH23" s="102"/>
      <c r="BI23" s="104"/>
      <c r="BJ23" s="102"/>
      <c r="BK23" s="105"/>
    </row>
    <row r="24" spans="1:66" ht="20.100000000000001" customHeight="1" x14ac:dyDescent="0.25">
      <c r="A24" s="65"/>
      <c r="B24" s="69" t="s">
        <v>4</v>
      </c>
      <c r="C24" s="28" t="s">
        <v>64</v>
      </c>
      <c r="D24" s="114"/>
      <c r="E24" s="115"/>
      <c r="F24" s="114"/>
      <c r="G24" s="116"/>
      <c r="H24" s="114"/>
      <c r="I24" s="116"/>
      <c r="J24" s="114"/>
      <c r="K24" s="116"/>
      <c r="L24" s="114"/>
      <c r="M24" s="116"/>
      <c r="N24" s="106"/>
      <c r="O24" s="107"/>
      <c r="P24" s="106"/>
      <c r="Q24" s="108"/>
      <c r="R24" s="106"/>
      <c r="S24" s="108"/>
      <c r="T24" s="106"/>
      <c r="U24" s="108"/>
      <c r="V24" s="106"/>
      <c r="W24" s="108"/>
      <c r="X24" s="106"/>
      <c r="Y24" s="108"/>
      <c r="Z24" s="106"/>
      <c r="AA24" s="108"/>
      <c r="AB24" s="106"/>
      <c r="AC24" s="107"/>
      <c r="AD24" s="106"/>
      <c r="AE24" s="108"/>
      <c r="AF24" s="106"/>
      <c r="AG24" s="108"/>
      <c r="AH24" s="106"/>
      <c r="AI24" s="108"/>
      <c r="AJ24" s="106"/>
      <c r="AK24" s="108"/>
      <c r="AL24" s="106"/>
      <c r="AM24" s="108"/>
      <c r="AN24" s="106"/>
      <c r="AO24" s="108"/>
      <c r="AP24" s="106"/>
      <c r="AQ24" s="108"/>
      <c r="AR24" s="106"/>
      <c r="AS24" s="108"/>
      <c r="AT24" s="106"/>
      <c r="AU24" s="108"/>
      <c r="AV24" s="106"/>
      <c r="AW24" s="108"/>
      <c r="AX24" s="106"/>
      <c r="AY24" s="108"/>
      <c r="AZ24" s="106"/>
      <c r="BA24" s="108"/>
      <c r="BB24" s="106"/>
      <c r="BC24" s="108"/>
      <c r="BD24" s="106"/>
      <c r="BE24" s="108"/>
      <c r="BF24" s="106"/>
      <c r="BG24" s="108"/>
      <c r="BH24" s="106"/>
      <c r="BI24" s="108"/>
      <c r="BJ24" s="106"/>
      <c r="BK24" s="109"/>
    </row>
    <row r="25" spans="1:66" ht="20.100000000000001" customHeight="1" thickBot="1" x14ac:dyDescent="0.3">
      <c r="A25" s="66"/>
      <c r="B25" s="70"/>
      <c r="C25" s="38" t="s">
        <v>66</v>
      </c>
      <c r="D25" s="117"/>
      <c r="E25" s="118"/>
      <c r="F25" s="117"/>
      <c r="G25" s="119"/>
      <c r="H25" s="117"/>
      <c r="I25" s="119"/>
      <c r="J25" s="117"/>
      <c r="K25" s="119"/>
      <c r="L25" s="117"/>
      <c r="M25" s="119"/>
      <c r="N25" s="110"/>
      <c r="O25" s="111"/>
      <c r="P25" s="110"/>
      <c r="Q25" s="112"/>
      <c r="R25" s="110"/>
      <c r="S25" s="112"/>
      <c r="T25" s="110"/>
      <c r="U25" s="112"/>
      <c r="V25" s="110"/>
      <c r="W25" s="112"/>
      <c r="X25" s="110"/>
      <c r="Y25" s="112"/>
      <c r="Z25" s="110"/>
      <c r="AA25" s="112"/>
      <c r="AB25" s="110"/>
      <c r="AC25" s="111"/>
      <c r="AD25" s="110"/>
      <c r="AE25" s="112"/>
      <c r="AF25" s="110"/>
      <c r="AG25" s="112"/>
      <c r="AH25" s="110"/>
      <c r="AI25" s="112"/>
      <c r="AJ25" s="110"/>
      <c r="AK25" s="112"/>
      <c r="AL25" s="110"/>
      <c r="AM25" s="112"/>
      <c r="AN25" s="110"/>
      <c r="AO25" s="112"/>
      <c r="AP25" s="110"/>
      <c r="AQ25" s="112"/>
      <c r="AR25" s="110"/>
      <c r="AS25" s="112"/>
      <c r="AT25" s="110"/>
      <c r="AU25" s="112"/>
      <c r="AV25" s="110"/>
      <c r="AW25" s="112"/>
      <c r="AX25" s="110"/>
      <c r="AY25" s="112"/>
      <c r="AZ25" s="110"/>
      <c r="BA25" s="112"/>
      <c r="BB25" s="110"/>
      <c r="BC25" s="112"/>
      <c r="BD25" s="110"/>
      <c r="BE25" s="112"/>
      <c r="BF25" s="110"/>
      <c r="BG25" s="112"/>
      <c r="BH25" s="110"/>
      <c r="BI25" s="112"/>
      <c r="BJ25" s="110"/>
      <c r="BK25" s="113"/>
    </row>
    <row r="26" spans="1:66" s="42" customFormat="1" ht="31.5" x14ac:dyDescent="0.25">
      <c r="B26" s="43"/>
      <c r="C26" s="43"/>
      <c r="D26" s="44" t="s">
        <v>1</v>
      </c>
      <c r="E26" s="45" t="s">
        <v>30</v>
      </c>
      <c r="F26" s="46" t="s">
        <v>1</v>
      </c>
      <c r="G26" s="47" t="s">
        <v>30</v>
      </c>
      <c r="H26" s="46" t="s">
        <v>1</v>
      </c>
      <c r="I26" s="47" t="s">
        <v>30</v>
      </c>
      <c r="J26" s="46" t="s">
        <v>1</v>
      </c>
      <c r="K26" s="47" t="s">
        <v>30</v>
      </c>
      <c r="L26" s="46" t="s">
        <v>1</v>
      </c>
      <c r="M26" s="47" t="s">
        <v>30</v>
      </c>
      <c r="N26" s="46" t="s">
        <v>1</v>
      </c>
      <c r="O26" s="45" t="s">
        <v>30</v>
      </c>
      <c r="P26" s="46" t="s">
        <v>1</v>
      </c>
      <c r="Q26" s="47" t="s">
        <v>30</v>
      </c>
      <c r="R26" s="46" t="s">
        <v>1</v>
      </c>
      <c r="S26" s="47" t="s">
        <v>30</v>
      </c>
      <c r="T26" s="46" t="s">
        <v>1</v>
      </c>
      <c r="U26" s="47" t="s">
        <v>30</v>
      </c>
      <c r="V26" s="46" t="s">
        <v>1</v>
      </c>
      <c r="W26" s="47" t="s">
        <v>30</v>
      </c>
      <c r="X26" s="46" t="s">
        <v>1</v>
      </c>
      <c r="Y26" s="47" t="s">
        <v>30</v>
      </c>
      <c r="Z26" s="46" t="s">
        <v>1</v>
      </c>
      <c r="AA26" s="47" t="s">
        <v>30</v>
      </c>
      <c r="AB26" s="46" t="s">
        <v>1</v>
      </c>
      <c r="AC26" s="45" t="s">
        <v>30</v>
      </c>
      <c r="AD26" s="46" t="s">
        <v>1</v>
      </c>
      <c r="AE26" s="47" t="s">
        <v>30</v>
      </c>
      <c r="AF26" s="46" t="s">
        <v>1</v>
      </c>
      <c r="AG26" s="47" t="s">
        <v>30</v>
      </c>
      <c r="AH26" s="46" t="s">
        <v>1</v>
      </c>
      <c r="AI26" s="47" t="s">
        <v>30</v>
      </c>
      <c r="AJ26" s="46" t="s">
        <v>1</v>
      </c>
      <c r="AK26" s="47" t="s">
        <v>30</v>
      </c>
      <c r="AL26" s="46" t="s">
        <v>1</v>
      </c>
      <c r="AM26" s="47" t="s">
        <v>30</v>
      </c>
      <c r="AN26" s="46" t="s">
        <v>1</v>
      </c>
      <c r="AO26" s="47" t="s">
        <v>30</v>
      </c>
      <c r="AP26" s="46" t="s">
        <v>1</v>
      </c>
      <c r="AQ26" s="47" t="s">
        <v>30</v>
      </c>
      <c r="AR26" s="46" t="s">
        <v>1</v>
      </c>
      <c r="AS26" s="47" t="s">
        <v>30</v>
      </c>
      <c r="AT26" s="46" t="s">
        <v>1</v>
      </c>
      <c r="AU26" s="47" t="s">
        <v>30</v>
      </c>
      <c r="AV26" s="46" t="s">
        <v>1</v>
      </c>
      <c r="AW26" s="47" t="s">
        <v>30</v>
      </c>
      <c r="AX26" s="46" t="s">
        <v>1</v>
      </c>
      <c r="AY26" s="47" t="s">
        <v>30</v>
      </c>
      <c r="AZ26" s="46" t="s">
        <v>1</v>
      </c>
      <c r="BA26" s="47" t="s">
        <v>30</v>
      </c>
      <c r="BB26" s="46" t="s">
        <v>1</v>
      </c>
      <c r="BC26" s="47" t="s">
        <v>30</v>
      </c>
      <c r="BD26" s="46" t="s">
        <v>1</v>
      </c>
      <c r="BE26" s="47" t="s">
        <v>30</v>
      </c>
      <c r="BF26" s="46" t="s">
        <v>1</v>
      </c>
      <c r="BG26" s="47" t="s">
        <v>30</v>
      </c>
      <c r="BH26" s="46" t="s">
        <v>1</v>
      </c>
      <c r="BI26" s="47" t="s">
        <v>30</v>
      </c>
      <c r="BJ26" s="46" t="s">
        <v>1</v>
      </c>
      <c r="BK26" s="48" t="s">
        <v>30</v>
      </c>
      <c r="BN26" s="49"/>
    </row>
    <row r="27" spans="1:66" ht="210" customHeight="1" thickBot="1" x14ac:dyDescent="0.3">
      <c r="D27" s="73" t="s">
        <v>32</v>
      </c>
      <c r="E27" s="74"/>
      <c r="F27" s="71" t="s">
        <v>33</v>
      </c>
      <c r="G27" s="72"/>
      <c r="H27" s="71" t="s">
        <v>34</v>
      </c>
      <c r="I27" s="72"/>
      <c r="J27" s="71" t="s">
        <v>35</v>
      </c>
      <c r="K27" s="72"/>
      <c r="L27" s="71" t="s">
        <v>36</v>
      </c>
      <c r="M27" s="72"/>
      <c r="N27" s="71" t="s">
        <v>37</v>
      </c>
      <c r="O27" s="74"/>
      <c r="P27" s="71" t="s">
        <v>38</v>
      </c>
      <c r="Q27" s="72"/>
      <c r="R27" s="71" t="s">
        <v>39</v>
      </c>
      <c r="S27" s="72"/>
      <c r="T27" s="71" t="s">
        <v>40</v>
      </c>
      <c r="U27" s="72"/>
      <c r="V27" s="71" t="s">
        <v>59</v>
      </c>
      <c r="W27" s="72"/>
      <c r="X27" s="71" t="s">
        <v>60</v>
      </c>
      <c r="Y27" s="72"/>
      <c r="Z27" s="71" t="s">
        <v>41</v>
      </c>
      <c r="AA27" s="72"/>
      <c r="AB27" s="71" t="s">
        <v>42</v>
      </c>
      <c r="AC27" s="74"/>
      <c r="AD27" s="71" t="s">
        <v>43</v>
      </c>
      <c r="AE27" s="72"/>
      <c r="AF27" s="71" t="s">
        <v>44</v>
      </c>
      <c r="AG27" s="72"/>
      <c r="AH27" s="71" t="s">
        <v>45</v>
      </c>
      <c r="AI27" s="72"/>
      <c r="AJ27" s="71" t="s">
        <v>46</v>
      </c>
      <c r="AK27" s="72"/>
      <c r="AL27" s="71" t="s">
        <v>47</v>
      </c>
      <c r="AM27" s="72"/>
      <c r="AN27" s="71" t="s">
        <v>48</v>
      </c>
      <c r="AO27" s="72"/>
      <c r="AP27" s="71" t="s">
        <v>49</v>
      </c>
      <c r="AQ27" s="72"/>
      <c r="AR27" s="71" t="s">
        <v>50</v>
      </c>
      <c r="AS27" s="72"/>
      <c r="AT27" s="71" t="s">
        <v>51</v>
      </c>
      <c r="AU27" s="72"/>
      <c r="AV27" s="71" t="s">
        <v>52</v>
      </c>
      <c r="AW27" s="72"/>
      <c r="AX27" s="71" t="s">
        <v>54</v>
      </c>
      <c r="AY27" s="72"/>
      <c r="AZ27" s="71" t="s">
        <v>55</v>
      </c>
      <c r="BA27" s="72"/>
      <c r="BB27" s="71" t="s">
        <v>56</v>
      </c>
      <c r="BC27" s="72"/>
      <c r="BD27" s="71" t="s">
        <v>57</v>
      </c>
      <c r="BE27" s="72"/>
      <c r="BF27" s="71" t="s">
        <v>58</v>
      </c>
      <c r="BG27" s="72"/>
      <c r="BH27" s="71" t="s">
        <v>61</v>
      </c>
      <c r="BI27" s="72"/>
      <c r="BJ27" s="71" t="s">
        <v>62</v>
      </c>
      <c r="BK27" s="75"/>
    </row>
  </sheetData>
  <customSheetViews>
    <customSheetView guid="{00F68F5D-E7EC-4A9D-A8F7-19E9173D4D0E}" scale="55" showGridLines="0">
      <selection activeCell="BS17" sqref="BS17"/>
      <pageMargins left="0.511811024" right="0.511811024" top="0.78740157499999996" bottom="0.78740157499999996" header="0.31496062000000002" footer="0.31496062000000002"/>
    </customSheetView>
    <customSheetView guid="{28BE6562-61BE-42C3-B697-462A6F62428C}" scale="55" showGridLines="0">
      <selection activeCell="BS17" sqref="BS17"/>
      <pageMargins left="0.511811024" right="0.511811024" top="0.78740157499999996" bottom="0.78740157499999996" header="0.31496062000000002" footer="0.31496062000000002"/>
    </customSheetView>
  </customSheetViews>
  <mergeCells count="44">
    <mergeCell ref="BH27:BI27"/>
    <mergeCell ref="BJ27:BK27"/>
    <mergeCell ref="AX27:AY27"/>
    <mergeCell ref="AZ27:BA27"/>
    <mergeCell ref="BB27:BC27"/>
    <mergeCell ref="BD27:BE27"/>
    <mergeCell ref="BF27:BG27"/>
    <mergeCell ref="AV27:AW27"/>
    <mergeCell ref="Z27:AA27"/>
    <mergeCell ref="AB27:AC27"/>
    <mergeCell ref="AD27:AE27"/>
    <mergeCell ref="AF27:AG27"/>
    <mergeCell ref="AH27:AI27"/>
    <mergeCell ref="AJ27:AK27"/>
    <mergeCell ref="AL27:AM27"/>
    <mergeCell ref="AN27:AO27"/>
    <mergeCell ref="AP27:AQ27"/>
    <mergeCell ref="AR27:AS27"/>
    <mergeCell ref="AT27:AU27"/>
    <mergeCell ref="X27:Y27"/>
    <mergeCell ref="D27:E27"/>
    <mergeCell ref="F27:G27"/>
    <mergeCell ref="H27:I27"/>
    <mergeCell ref="J27:K27"/>
    <mergeCell ref="L27:M27"/>
    <mergeCell ref="N27:O27"/>
    <mergeCell ref="P27:Q27"/>
    <mergeCell ref="R27:S27"/>
    <mergeCell ref="T27:U27"/>
    <mergeCell ref="V27:W27"/>
    <mergeCell ref="A14:A25"/>
    <mergeCell ref="B14:B15"/>
    <mergeCell ref="B16:B17"/>
    <mergeCell ref="B18:B19"/>
    <mergeCell ref="B20:B21"/>
    <mergeCell ref="B22:B23"/>
    <mergeCell ref="B24:B25"/>
    <mergeCell ref="A2:A13"/>
    <mergeCell ref="B2:B3"/>
    <mergeCell ref="B4:B5"/>
    <mergeCell ref="B6:B7"/>
    <mergeCell ref="B8:B9"/>
    <mergeCell ref="B10:B11"/>
    <mergeCell ref="B12:B13"/>
  </mergeCells>
  <conditionalFormatting sqref="D20:M20 D18:M18 D14:M16 T14:U15 Z14:BG15 V16:Y23 N24:BG25 D2:BG13">
    <cfRule type="cellIs" dxfId="48" priority="29" operator="lessThan">
      <formula>TODAY()</formula>
    </cfRule>
  </conditionalFormatting>
  <conditionalFormatting sqref="V22:Y22">
    <cfRule type="cellIs" dxfId="47" priority="27" operator="equal">
      <formula>0</formula>
    </cfRule>
  </conditionalFormatting>
  <conditionalFormatting sqref="D21:M21 D19:M19 D17:M17">
    <cfRule type="cellIs" dxfId="46" priority="26" operator="lessThan">
      <formula>TODAY()</formula>
    </cfRule>
  </conditionalFormatting>
  <conditionalFormatting sqref="D14:M21 T14:U15 Z14:BG15 V16:Y23 N24:BG25 D2:BG13">
    <cfRule type="cellIs" dxfId="45" priority="25" operator="equal">
      <formula>0</formula>
    </cfRule>
  </conditionalFormatting>
  <conditionalFormatting sqref="D22:M23">
    <cfRule type="cellIs" dxfId="44" priority="22" operator="lessThan">
      <formula>TODAY()</formula>
    </cfRule>
  </conditionalFormatting>
  <conditionalFormatting sqref="D22:M23">
    <cfRule type="cellIs" dxfId="43" priority="21" operator="equal">
      <formula>0</formula>
    </cfRule>
  </conditionalFormatting>
  <conditionalFormatting sqref="P14:Q15">
    <cfRule type="cellIs" dxfId="42" priority="19" operator="lessThan">
      <formula>TODAY()</formula>
    </cfRule>
  </conditionalFormatting>
  <conditionalFormatting sqref="P14:Q15">
    <cfRule type="cellIs" dxfId="41" priority="18" operator="equal">
      <formula>0</formula>
    </cfRule>
  </conditionalFormatting>
  <conditionalFormatting sqref="P14:Q15">
    <cfRule type="cellIs" dxfId="40" priority="20" operator="lessThan">
      <formula>$BN$1</formula>
    </cfRule>
  </conditionalFormatting>
  <conditionalFormatting sqref="BH16:BK25">
    <cfRule type="cellIs" dxfId="35" priority="13" operator="lessThan">
      <formula>TODAY()</formula>
    </cfRule>
  </conditionalFormatting>
  <conditionalFormatting sqref="BH16:BK25">
    <cfRule type="cellIs" dxfId="34" priority="12" operator="equal">
      <formula>0</formula>
    </cfRule>
  </conditionalFormatting>
  <conditionalFormatting sqref="BH14:BK15">
    <cfRule type="cellIs" dxfId="33" priority="11" operator="lessThan">
      <formula>TODAY()</formula>
    </cfRule>
  </conditionalFormatting>
  <conditionalFormatting sqref="BH14:BK15">
    <cfRule type="cellIs" dxfId="32" priority="10" operator="equal">
      <formula>0</formula>
    </cfRule>
  </conditionalFormatting>
  <conditionalFormatting sqref="C20 C18 C14:C16">
    <cfRule type="cellIs" dxfId="31" priority="7" operator="lessThan">
      <formula>TODAY()</formula>
    </cfRule>
  </conditionalFormatting>
  <conditionalFormatting sqref="C21 C19 C17">
    <cfRule type="cellIs" dxfId="30" priority="6" operator="lessThan">
      <formula>TODAY()</formula>
    </cfRule>
  </conditionalFormatting>
  <conditionalFormatting sqref="C14:C21">
    <cfRule type="cellIs" dxfId="29" priority="5" operator="equal">
      <formula>0</formula>
    </cfRule>
  </conditionalFormatting>
  <conditionalFormatting sqref="C22:C23">
    <cfRule type="cellIs" dxfId="28" priority="4" operator="lessThan">
      <formula>TODAY()</formula>
    </cfRule>
  </conditionalFormatting>
  <conditionalFormatting sqref="C22:C23">
    <cfRule type="cellIs" dxfId="27" priority="3" operator="equal">
      <formula>0</formula>
    </cfRule>
  </conditionalFormatting>
  <conditionalFormatting sqref="C2:C13">
    <cfRule type="cellIs" dxfId="26" priority="2" operator="lessThan">
      <formula>TODAY()</formula>
    </cfRule>
  </conditionalFormatting>
  <conditionalFormatting sqref="C2:C13">
    <cfRule type="cellIs" dxfId="25" priority="1" operator="equal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19058-DD50-4B3E-B496-602F3DD9B31A}">
  <dimension ref="A1:AO181"/>
  <sheetViews>
    <sheetView zoomScale="70" zoomScaleNormal="70" workbookViewId="0">
      <selection activeCell="F5" sqref="F5"/>
    </sheetView>
  </sheetViews>
  <sheetFormatPr defaultRowHeight="15" x14ac:dyDescent="0.25"/>
  <cols>
    <col min="1" max="1" width="42.5703125" customWidth="1"/>
    <col min="2" max="2" width="18.7109375" style="51" bestFit="1" customWidth="1"/>
    <col min="3" max="3" width="28.85546875" style="2" bestFit="1" customWidth="1"/>
    <col min="4" max="4" width="20.7109375" style="53" bestFit="1" customWidth="1"/>
    <col min="5" max="41" width="28.85546875" style="2" bestFit="1" customWidth="1"/>
    <col min="42" max="42" width="14.28515625" bestFit="1" customWidth="1"/>
  </cols>
  <sheetData>
    <row r="1" spans="1:41" x14ac:dyDescent="0.25">
      <c r="A1" s="6" t="s">
        <v>0</v>
      </c>
      <c r="B1" s="2" t="s">
        <v>5</v>
      </c>
    </row>
    <row r="2" spans="1:41" x14ac:dyDescent="0.25">
      <c r="A2" s="6" t="s">
        <v>2</v>
      </c>
      <c r="B2" s="2" t="s">
        <v>73</v>
      </c>
    </row>
    <row r="4" spans="1:41" x14ac:dyDescent="0.25">
      <c r="A4" s="6" t="s">
        <v>28</v>
      </c>
      <c r="B4" s="2"/>
      <c r="C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</row>
    <row r="5" spans="1:41" x14ac:dyDescent="0.25">
      <c r="A5" s="6" t="s">
        <v>31</v>
      </c>
      <c r="B5" s="52" t="s">
        <v>3</v>
      </c>
      <c r="C5" s="52" t="s">
        <v>18</v>
      </c>
      <c r="D5" s="2" t="s">
        <v>74</v>
      </c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</row>
    <row r="6" spans="1:41" x14ac:dyDescent="0.25">
      <c r="A6" t="s">
        <v>41</v>
      </c>
      <c r="B6" s="2" t="s">
        <v>8</v>
      </c>
      <c r="C6" s="5">
        <v>44566</v>
      </c>
      <c r="D6" s="53">
        <v>3159.37</v>
      </c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</row>
    <row r="7" spans="1:41" x14ac:dyDescent="0.25">
      <c r="B7" s="2" t="s">
        <v>9</v>
      </c>
      <c r="C7" s="5">
        <v>44568</v>
      </c>
      <c r="D7" s="53">
        <v>3159.37</v>
      </c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</row>
    <row r="8" spans="1:41" x14ac:dyDescent="0.25">
      <c r="A8" t="s">
        <v>75</v>
      </c>
      <c r="B8" s="2"/>
      <c r="C8"/>
      <c r="D8" s="53">
        <v>6318.74</v>
      </c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</row>
    <row r="9" spans="1:41" x14ac:dyDescent="0.25">
      <c r="A9" t="s">
        <v>42</v>
      </c>
      <c r="B9" s="2" t="s">
        <v>6</v>
      </c>
      <c r="C9" s="2" t="s">
        <v>27</v>
      </c>
      <c r="D9" s="53">
        <v>0</v>
      </c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</row>
    <row r="10" spans="1:41" x14ac:dyDescent="0.25">
      <c r="B10" s="2" t="s">
        <v>7</v>
      </c>
      <c r="C10" s="5">
        <v>44573</v>
      </c>
      <c r="D10" s="53">
        <v>239.07</v>
      </c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</row>
    <row r="11" spans="1:41" x14ac:dyDescent="0.25">
      <c r="B11" s="2" t="s">
        <v>8</v>
      </c>
      <c r="C11" s="5">
        <v>44580</v>
      </c>
      <c r="D11" s="53">
        <v>239.07</v>
      </c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</row>
    <row r="12" spans="1:41" x14ac:dyDescent="0.25">
      <c r="B12" s="2" t="s">
        <v>9</v>
      </c>
      <c r="C12" s="5">
        <v>44587</v>
      </c>
      <c r="D12" s="53">
        <v>239.07</v>
      </c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</row>
    <row r="13" spans="1:41" x14ac:dyDescent="0.25">
      <c r="A13" t="s">
        <v>76</v>
      </c>
      <c r="B13" s="2"/>
      <c r="C13"/>
      <c r="D13" s="53">
        <v>717.21</v>
      </c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</row>
    <row r="14" spans="1:41" x14ac:dyDescent="0.25">
      <c r="A14" t="s">
        <v>43</v>
      </c>
      <c r="B14" s="2" t="s">
        <v>6</v>
      </c>
      <c r="C14" s="5">
        <v>44573</v>
      </c>
      <c r="D14" s="53">
        <v>20435.66</v>
      </c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</row>
    <row r="15" spans="1:41" x14ac:dyDescent="0.25">
      <c r="B15" s="2" t="s">
        <v>7</v>
      </c>
      <c r="C15" s="5">
        <v>44580</v>
      </c>
      <c r="D15" s="53">
        <v>20435.66</v>
      </c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</row>
    <row r="16" spans="1:41" x14ac:dyDescent="0.25">
      <c r="B16" s="2" t="s">
        <v>8</v>
      </c>
      <c r="C16" s="5">
        <v>44587</v>
      </c>
      <c r="D16" s="53">
        <v>20435.66</v>
      </c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</row>
    <row r="17" spans="1:41" x14ac:dyDescent="0.25">
      <c r="B17" s="2" t="s">
        <v>9</v>
      </c>
      <c r="C17" s="5">
        <v>44594</v>
      </c>
      <c r="D17" s="53">
        <v>20435.66</v>
      </c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</row>
    <row r="18" spans="1:41" x14ac:dyDescent="0.25">
      <c r="A18" t="s">
        <v>77</v>
      </c>
      <c r="B18" s="2"/>
      <c r="C18"/>
      <c r="D18" s="53">
        <v>81742.64</v>
      </c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</row>
    <row r="19" spans="1:41" x14ac:dyDescent="0.25">
      <c r="A19" t="s">
        <v>44</v>
      </c>
      <c r="B19" s="2" t="s">
        <v>6</v>
      </c>
      <c r="C19" s="5">
        <v>44580</v>
      </c>
      <c r="D19" s="53">
        <v>6811.28</v>
      </c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</row>
    <row r="20" spans="1:41" x14ac:dyDescent="0.25">
      <c r="B20" s="2" t="s">
        <v>7</v>
      </c>
      <c r="C20" s="5">
        <v>44587</v>
      </c>
      <c r="D20" s="53">
        <v>6811.28</v>
      </c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</row>
    <row r="21" spans="1:41" x14ac:dyDescent="0.25">
      <c r="B21" s="2" t="s">
        <v>8</v>
      </c>
      <c r="C21" s="5">
        <v>44594</v>
      </c>
      <c r="D21" s="53">
        <v>6811.28</v>
      </c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</row>
    <row r="22" spans="1:41" x14ac:dyDescent="0.25">
      <c r="B22" s="2" t="s">
        <v>9</v>
      </c>
      <c r="C22" s="5">
        <v>44601</v>
      </c>
      <c r="D22" s="53">
        <v>6811.28</v>
      </c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</row>
    <row r="23" spans="1:41" x14ac:dyDescent="0.25">
      <c r="A23" t="s">
        <v>78</v>
      </c>
      <c r="B23" s="2"/>
      <c r="C23"/>
      <c r="D23" s="53">
        <v>27245.119999999999</v>
      </c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</row>
    <row r="24" spans="1:41" x14ac:dyDescent="0.25">
      <c r="A24" t="s">
        <v>45</v>
      </c>
      <c r="B24" s="2" t="s">
        <v>6</v>
      </c>
      <c r="C24" s="5">
        <v>44592</v>
      </c>
      <c r="D24" s="53">
        <v>26500</v>
      </c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</row>
    <row r="25" spans="1:41" x14ac:dyDescent="0.25">
      <c r="B25" s="2" t="s">
        <v>7</v>
      </c>
      <c r="C25" s="5">
        <v>44595</v>
      </c>
      <c r="D25" s="53">
        <v>26500</v>
      </c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</row>
    <row r="26" spans="1:41" x14ac:dyDescent="0.25">
      <c r="B26" s="2" t="s">
        <v>8</v>
      </c>
      <c r="C26" s="5">
        <v>44599</v>
      </c>
      <c r="D26" s="53">
        <v>26500</v>
      </c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</row>
    <row r="27" spans="1:41" x14ac:dyDescent="0.25">
      <c r="B27" s="2" t="s">
        <v>9</v>
      </c>
      <c r="C27" s="5">
        <v>44606</v>
      </c>
      <c r="D27" s="53">
        <v>26500</v>
      </c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</row>
    <row r="28" spans="1:41" x14ac:dyDescent="0.25">
      <c r="A28" t="s">
        <v>79</v>
      </c>
      <c r="B28" s="2"/>
      <c r="C28"/>
      <c r="D28" s="53">
        <v>106000</v>
      </c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</row>
    <row r="29" spans="1:41" x14ac:dyDescent="0.25">
      <c r="A29" t="s">
        <v>46</v>
      </c>
      <c r="B29" s="2" t="s">
        <v>6</v>
      </c>
      <c r="C29" s="5">
        <v>44599</v>
      </c>
      <c r="D29" s="53">
        <v>5134.5200000000004</v>
      </c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</row>
    <row r="30" spans="1:41" x14ac:dyDescent="0.25">
      <c r="B30" s="2" t="s">
        <v>7</v>
      </c>
      <c r="C30" s="5">
        <v>44606</v>
      </c>
      <c r="D30" s="53">
        <v>5134.5200000000004</v>
      </c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</row>
    <row r="31" spans="1:41" x14ac:dyDescent="0.25">
      <c r="B31" s="2" t="s">
        <v>8</v>
      </c>
      <c r="C31" s="5">
        <v>44613</v>
      </c>
      <c r="D31" s="53">
        <v>5134.5200000000004</v>
      </c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</row>
    <row r="32" spans="1:41" x14ac:dyDescent="0.25">
      <c r="B32" s="2" t="s">
        <v>9</v>
      </c>
      <c r="C32" s="5">
        <v>44620</v>
      </c>
      <c r="D32" s="53">
        <v>5134.5200000000004</v>
      </c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</row>
    <row r="33" spans="1:41" x14ac:dyDescent="0.25">
      <c r="A33" t="s">
        <v>80</v>
      </c>
      <c r="B33" s="2"/>
      <c r="C33"/>
      <c r="D33" s="53">
        <v>20538.080000000002</v>
      </c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</row>
    <row r="34" spans="1:41" x14ac:dyDescent="0.25">
      <c r="A34" t="s">
        <v>47</v>
      </c>
      <c r="B34" s="2" t="s">
        <v>6</v>
      </c>
      <c r="C34" s="5">
        <v>44606</v>
      </c>
      <c r="D34" s="53">
        <v>2297.4899999999998</v>
      </c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</row>
    <row r="35" spans="1:41" x14ac:dyDescent="0.25">
      <c r="B35" s="2" t="s">
        <v>7</v>
      </c>
      <c r="C35" s="5">
        <v>44613</v>
      </c>
      <c r="D35" s="53">
        <v>2297.4899999999998</v>
      </c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</row>
    <row r="36" spans="1:41" x14ac:dyDescent="0.25">
      <c r="B36" s="2" t="s">
        <v>8</v>
      </c>
      <c r="C36" s="5">
        <v>44620</v>
      </c>
      <c r="D36" s="53">
        <v>2297.4899999999998</v>
      </c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</row>
    <row r="37" spans="1:41" x14ac:dyDescent="0.25">
      <c r="B37" s="2" t="s">
        <v>9</v>
      </c>
      <c r="C37" s="5">
        <v>44627</v>
      </c>
      <c r="D37" s="53">
        <v>2297.4899999999998</v>
      </c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</row>
    <row r="38" spans="1:41" x14ac:dyDescent="0.25">
      <c r="A38" t="s">
        <v>81</v>
      </c>
      <c r="B38" s="2"/>
      <c r="C38"/>
      <c r="D38" s="53">
        <v>9189.9599999999991</v>
      </c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</row>
    <row r="39" spans="1:41" x14ac:dyDescent="0.25">
      <c r="A39" t="s">
        <v>48</v>
      </c>
      <c r="B39" s="2" t="s">
        <v>6</v>
      </c>
      <c r="C39" s="5">
        <v>44613</v>
      </c>
      <c r="D39" s="53">
        <v>3617.3</v>
      </c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</row>
    <row r="40" spans="1:41" x14ac:dyDescent="0.25">
      <c r="B40" s="2" t="s">
        <v>7</v>
      </c>
      <c r="C40" s="5">
        <v>44620</v>
      </c>
      <c r="D40" s="53">
        <v>3617.43</v>
      </c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</row>
    <row r="41" spans="1:41" x14ac:dyDescent="0.25">
      <c r="B41" s="2" t="s">
        <v>8</v>
      </c>
      <c r="C41" s="5">
        <v>44627</v>
      </c>
      <c r="D41" s="53">
        <v>3617.43</v>
      </c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</row>
    <row r="42" spans="1:41" x14ac:dyDescent="0.25">
      <c r="B42" s="2" t="s">
        <v>9</v>
      </c>
      <c r="C42" s="5">
        <v>44634</v>
      </c>
      <c r="D42" s="53">
        <v>3617.43</v>
      </c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</row>
    <row r="43" spans="1:41" x14ac:dyDescent="0.25">
      <c r="A43" t="s">
        <v>82</v>
      </c>
      <c r="B43" s="2"/>
      <c r="C43"/>
      <c r="D43" s="53">
        <v>14469.59</v>
      </c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</row>
    <row r="44" spans="1:41" x14ac:dyDescent="0.25">
      <c r="A44" t="s">
        <v>49</v>
      </c>
      <c r="B44" s="2" t="s">
        <v>6</v>
      </c>
      <c r="C44" s="5">
        <v>44613</v>
      </c>
      <c r="D44" s="53">
        <v>1400</v>
      </c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</row>
    <row r="45" spans="1:41" x14ac:dyDescent="0.25">
      <c r="B45" s="2" t="s">
        <v>7</v>
      </c>
      <c r="C45" s="5">
        <v>44616</v>
      </c>
      <c r="D45" s="53">
        <v>1400</v>
      </c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</row>
    <row r="46" spans="1:41" x14ac:dyDescent="0.25">
      <c r="B46" s="2" t="s">
        <v>8</v>
      </c>
      <c r="C46" s="5">
        <v>44620</v>
      </c>
      <c r="D46" s="53">
        <v>1400</v>
      </c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</row>
    <row r="47" spans="1:41" x14ac:dyDescent="0.25">
      <c r="B47" s="2" t="s">
        <v>9</v>
      </c>
      <c r="C47" s="5">
        <v>44623</v>
      </c>
      <c r="D47" s="53">
        <v>1400</v>
      </c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</row>
    <row r="48" spans="1:41" x14ac:dyDescent="0.25">
      <c r="A48" t="s">
        <v>83</v>
      </c>
      <c r="B48" s="2"/>
      <c r="C48"/>
      <c r="D48" s="53">
        <v>5600</v>
      </c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</row>
    <row r="49" spans="1:41" x14ac:dyDescent="0.25">
      <c r="A49" t="s">
        <v>50</v>
      </c>
      <c r="B49" s="2" t="s">
        <v>6</v>
      </c>
      <c r="C49" s="5">
        <v>44620</v>
      </c>
      <c r="D49" s="53">
        <v>14799.65</v>
      </c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</row>
    <row r="50" spans="1:41" x14ac:dyDescent="0.25">
      <c r="B50" s="2" t="s">
        <v>7</v>
      </c>
      <c r="C50" s="5">
        <v>44627</v>
      </c>
      <c r="D50" s="53">
        <v>14799.65</v>
      </c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</row>
    <row r="51" spans="1:41" x14ac:dyDescent="0.25">
      <c r="B51" s="2" t="s">
        <v>8</v>
      </c>
      <c r="C51" s="5">
        <v>44634</v>
      </c>
      <c r="D51" s="53">
        <v>14799.65</v>
      </c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</row>
    <row r="52" spans="1:41" x14ac:dyDescent="0.25">
      <c r="B52" s="2" t="s">
        <v>9</v>
      </c>
      <c r="C52" s="5">
        <v>44641</v>
      </c>
      <c r="D52" s="53">
        <v>14799.65</v>
      </c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</row>
    <row r="53" spans="1:41" x14ac:dyDescent="0.25">
      <c r="A53" t="s">
        <v>84</v>
      </c>
      <c r="B53" s="2"/>
      <c r="C53"/>
      <c r="D53" s="53">
        <v>59198.6</v>
      </c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</row>
    <row r="54" spans="1:41" x14ac:dyDescent="0.25">
      <c r="A54" t="s">
        <v>51</v>
      </c>
      <c r="B54" s="2" t="s">
        <v>6</v>
      </c>
      <c r="C54" s="5">
        <v>44634</v>
      </c>
      <c r="D54" s="53">
        <v>5236.0200000000004</v>
      </c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</row>
    <row r="55" spans="1:41" x14ac:dyDescent="0.25">
      <c r="B55" s="2" t="s">
        <v>7</v>
      </c>
      <c r="C55" s="5">
        <v>44637</v>
      </c>
      <c r="D55" s="53">
        <v>5236.0200000000004</v>
      </c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</row>
    <row r="56" spans="1:41" x14ac:dyDescent="0.25">
      <c r="B56" s="2" t="s">
        <v>8</v>
      </c>
      <c r="C56" s="5">
        <v>44641</v>
      </c>
      <c r="D56" s="53">
        <v>5236.0200000000004</v>
      </c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</row>
    <row r="57" spans="1:41" x14ac:dyDescent="0.25">
      <c r="B57" s="2" t="s">
        <v>9</v>
      </c>
      <c r="C57" s="5">
        <v>44644</v>
      </c>
      <c r="D57" s="53">
        <v>5236.0200000000004</v>
      </c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</row>
    <row r="58" spans="1:41" x14ac:dyDescent="0.25">
      <c r="A58" t="s">
        <v>85</v>
      </c>
      <c r="B58" s="2"/>
      <c r="C58"/>
      <c r="D58" s="53">
        <v>20944.080000000002</v>
      </c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</row>
    <row r="59" spans="1:41" x14ac:dyDescent="0.25">
      <c r="A59" t="s">
        <v>52</v>
      </c>
      <c r="B59" s="2" t="s">
        <v>6</v>
      </c>
      <c r="C59" s="5">
        <v>44637</v>
      </c>
      <c r="D59" s="53">
        <v>10400</v>
      </c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</row>
    <row r="60" spans="1:41" x14ac:dyDescent="0.25">
      <c r="B60" s="2" t="s">
        <v>7</v>
      </c>
      <c r="C60" s="5">
        <v>44641</v>
      </c>
      <c r="D60" s="53">
        <v>10400</v>
      </c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</row>
    <row r="61" spans="1:41" x14ac:dyDescent="0.25">
      <c r="B61" s="2" t="s">
        <v>8</v>
      </c>
      <c r="C61" s="5">
        <v>44644</v>
      </c>
      <c r="D61" s="53">
        <v>10400</v>
      </c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</row>
    <row r="62" spans="1:41" x14ac:dyDescent="0.25">
      <c r="B62" s="2" t="s">
        <v>9</v>
      </c>
      <c r="C62" s="5">
        <v>44648</v>
      </c>
      <c r="D62" s="53">
        <v>10400</v>
      </c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</row>
    <row r="63" spans="1:41" x14ac:dyDescent="0.25">
      <c r="A63" t="s">
        <v>86</v>
      </c>
      <c r="B63" s="2"/>
      <c r="C63"/>
      <c r="D63" s="53">
        <v>41600</v>
      </c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</row>
    <row r="64" spans="1:41" x14ac:dyDescent="0.25">
      <c r="A64" t="s">
        <v>53</v>
      </c>
      <c r="B64" s="2" t="s">
        <v>6</v>
      </c>
      <c r="C64" s="5">
        <v>44634</v>
      </c>
      <c r="D64" s="53">
        <v>2054.02</v>
      </c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</row>
    <row r="65" spans="1:41" x14ac:dyDescent="0.25">
      <c r="B65" s="2" t="s">
        <v>7</v>
      </c>
      <c r="C65" s="5">
        <v>44634</v>
      </c>
      <c r="D65" s="53">
        <v>2054.02</v>
      </c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</row>
    <row r="66" spans="1:41" x14ac:dyDescent="0.25">
      <c r="B66" s="2" t="s">
        <v>8</v>
      </c>
      <c r="C66" s="5">
        <v>44634</v>
      </c>
      <c r="D66" s="53">
        <v>2054.02</v>
      </c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</row>
    <row r="67" spans="1:41" x14ac:dyDescent="0.25">
      <c r="B67" s="2" t="s">
        <v>9</v>
      </c>
      <c r="C67" s="5">
        <v>44634</v>
      </c>
      <c r="D67" s="53">
        <v>2054.02</v>
      </c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</row>
    <row r="68" spans="1:41" x14ac:dyDescent="0.25">
      <c r="A68" t="s">
        <v>87</v>
      </c>
      <c r="B68" s="2"/>
      <c r="C68"/>
      <c r="D68" s="53">
        <v>8216.08</v>
      </c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</row>
    <row r="69" spans="1:41" x14ac:dyDescent="0.25">
      <c r="A69" t="s">
        <v>54</v>
      </c>
      <c r="B69" s="2" t="s">
        <v>6</v>
      </c>
      <c r="C69" s="5">
        <v>44648</v>
      </c>
      <c r="D69" s="53">
        <v>13171.26</v>
      </c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</row>
    <row r="70" spans="1:41" x14ac:dyDescent="0.25">
      <c r="B70" s="2" t="s">
        <v>7</v>
      </c>
      <c r="C70" s="5">
        <v>44655</v>
      </c>
      <c r="D70" s="53">
        <v>13171.26</v>
      </c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</row>
    <row r="71" spans="1:41" x14ac:dyDescent="0.25">
      <c r="B71" s="2" t="s">
        <v>8</v>
      </c>
      <c r="C71" s="5">
        <v>44662</v>
      </c>
      <c r="D71" s="53">
        <v>13171.26</v>
      </c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</row>
    <row r="72" spans="1:41" x14ac:dyDescent="0.25">
      <c r="B72" s="2" t="s">
        <v>9</v>
      </c>
      <c r="C72" s="5">
        <v>44669</v>
      </c>
      <c r="D72" s="53">
        <v>13171.26</v>
      </c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</row>
    <row r="73" spans="1:41" x14ac:dyDescent="0.25">
      <c r="A73" t="s">
        <v>88</v>
      </c>
      <c r="B73" s="2"/>
      <c r="C73"/>
      <c r="D73" s="53">
        <v>52685.04</v>
      </c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</row>
    <row r="74" spans="1:41" x14ac:dyDescent="0.25">
      <c r="A74" t="s">
        <v>55</v>
      </c>
      <c r="B74" s="2" t="s">
        <v>6</v>
      </c>
      <c r="C74" s="5">
        <v>44641</v>
      </c>
      <c r="D74" s="53">
        <v>1340.04</v>
      </c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</row>
    <row r="75" spans="1:41" x14ac:dyDescent="0.25">
      <c r="B75" s="2" t="s">
        <v>7</v>
      </c>
      <c r="C75" s="5">
        <v>44644</v>
      </c>
      <c r="D75" s="53">
        <v>1340.04</v>
      </c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</row>
    <row r="76" spans="1:41" x14ac:dyDescent="0.25">
      <c r="B76" s="2" t="s">
        <v>8</v>
      </c>
      <c r="C76" s="5">
        <v>44648</v>
      </c>
      <c r="D76" s="53">
        <v>1340.04</v>
      </c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</row>
    <row r="77" spans="1:41" x14ac:dyDescent="0.25">
      <c r="B77" s="2" t="s">
        <v>9</v>
      </c>
      <c r="C77" s="5">
        <v>44651</v>
      </c>
      <c r="D77" s="53">
        <v>1340.04</v>
      </c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</row>
    <row r="78" spans="1:41" x14ac:dyDescent="0.25">
      <c r="A78" t="s">
        <v>89</v>
      </c>
      <c r="B78" s="2"/>
      <c r="C78"/>
      <c r="D78" s="53">
        <v>5360.16</v>
      </c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</row>
    <row r="79" spans="1:41" x14ac:dyDescent="0.25">
      <c r="A79" t="s">
        <v>57</v>
      </c>
      <c r="B79" s="2" t="s">
        <v>6</v>
      </c>
      <c r="C79" s="5">
        <v>44655</v>
      </c>
      <c r="D79" s="53">
        <v>3687.38</v>
      </c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</row>
    <row r="80" spans="1:41" x14ac:dyDescent="0.25">
      <c r="B80" s="2" t="s">
        <v>7</v>
      </c>
      <c r="C80" s="5">
        <v>44662</v>
      </c>
      <c r="D80" s="53">
        <v>3687.38</v>
      </c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</row>
    <row r="81" spans="1:41" x14ac:dyDescent="0.25">
      <c r="B81" s="2" t="s">
        <v>8</v>
      </c>
      <c r="C81" s="5">
        <v>44669</v>
      </c>
      <c r="D81" s="53">
        <v>3687.38</v>
      </c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</row>
    <row r="82" spans="1:41" x14ac:dyDescent="0.25">
      <c r="B82" s="2" t="s">
        <v>9</v>
      </c>
      <c r="C82" s="5">
        <v>44676</v>
      </c>
      <c r="D82" s="53">
        <v>3687.38</v>
      </c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</row>
    <row r="83" spans="1:41" x14ac:dyDescent="0.25">
      <c r="A83" t="s">
        <v>90</v>
      </c>
      <c r="B83" s="2"/>
      <c r="C83"/>
      <c r="D83" s="53">
        <v>14749.52</v>
      </c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</row>
    <row r="84" spans="1:41" x14ac:dyDescent="0.25">
      <c r="A84" t="s">
        <v>58</v>
      </c>
      <c r="B84" s="2" t="s">
        <v>6</v>
      </c>
      <c r="C84" s="5">
        <v>44658</v>
      </c>
      <c r="D84" s="53">
        <v>500</v>
      </c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</row>
    <row r="85" spans="1:41" x14ac:dyDescent="0.25">
      <c r="B85" s="2" t="s">
        <v>7</v>
      </c>
      <c r="C85" s="5">
        <v>44665</v>
      </c>
      <c r="D85" s="53">
        <v>500</v>
      </c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</row>
    <row r="86" spans="1:41" x14ac:dyDescent="0.25">
      <c r="B86" s="2" t="s">
        <v>8</v>
      </c>
      <c r="C86" s="5">
        <v>44672</v>
      </c>
      <c r="D86" s="53">
        <v>500</v>
      </c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</row>
    <row r="87" spans="1:41" x14ac:dyDescent="0.25">
      <c r="B87" s="2" t="s">
        <v>9</v>
      </c>
      <c r="C87" s="5">
        <v>44679</v>
      </c>
      <c r="D87" s="53">
        <v>500</v>
      </c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</row>
    <row r="88" spans="1:41" x14ac:dyDescent="0.25">
      <c r="A88" t="s">
        <v>91</v>
      </c>
      <c r="B88" s="2"/>
      <c r="C88"/>
      <c r="D88" s="53">
        <v>2000</v>
      </c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</row>
    <row r="89" spans="1:41" x14ac:dyDescent="0.25">
      <c r="A89" t="s">
        <v>61</v>
      </c>
      <c r="B89" s="2" t="s">
        <v>12</v>
      </c>
      <c r="C89" s="5">
        <v>44568</v>
      </c>
      <c r="D89" s="53">
        <v>14038.64</v>
      </c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</row>
    <row r="90" spans="1:41" x14ac:dyDescent="0.25">
      <c r="B90" s="2" t="s">
        <v>13</v>
      </c>
      <c r="C90" s="5">
        <v>44568</v>
      </c>
      <c r="D90" s="53">
        <v>15850.42</v>
      </c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</row>
    <row r="91" spans="1:41" x14ac:dyDescent="0.25">
      <c r="B91" s="2" t="s">
        <v>14</v>
      </c>
      <c r="C91" s="5">
        <v>44575</v>
      </c>
      <c r="D91" s="53">
        <v>12614.4</v>
      </c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</row>
    <row r="92" spans="1:41" x14ac:dyDescent="0.25">
      <c r="B92" s="2" t="s">
        <v>15</v>
      </c>
      <c r="C92" s="5">
        <v>44575</v>
      </c>
      <c r="D92" s="53">
        <v>13885.55</v>
      </c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</row>
    <row r="93" spans="1:41" x14ac:dyDescent="0.25">
      <c r="B93" s="2" t="s">
        <v>16</v>
      </c>
      <c r="C93" s="5">
        <v>44582</v>
      </c>
      <c r="D93" s="53">
        <v>15397.94</v>
      </c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</row>
    <row r="94" spans="1:41" x14ac:dyDescent="0.25">
      <c r="B94" s="2" t="s">
        <v>17</v>
      </c>
      <c r="C94" s="5">
        <v>44582</v>
      </c>
      <c r="D94" s="53">
        <v>11105.57</v>
      </c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</row>
    <row r="95" spans="1:41" x14ac:dyDescent="0.25">
      <c r="A95" t="s">
        <v>92</v>
      </c>
      <c r="B95" s="2"/>
      <c r="C95"/>
      <c r="D95" s="53">
        <v>82892.51999999999</v>
      </c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</row>
    <row r="96" spans="1:41" x14ac:dyDescent="0.25">
      <c r="A96" t="s">
        <v>62</v>
      </c>
      <c r="B96" s="2" t="s">
        <v>12</v>
      </c>
      <c r="C96" s="5">
        <v>44608</v>
      </c>
      <c r="D96" s="53">
        <v>6273.9</v>
      </c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</row>
    <row r="97" spans="1:41" x14ac:dyDescent="0.25">
      <c r="B97" s="2" t="s">
        <v>13</v>
      </c>
      <c r="C97" s="5">
        <v>44615</v>
      </c>
      <c r="D97" s="53">
        <v>7083.6</v>
      </c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</row>
    <row r="98" spans="1:41" x14ac:dyDescent="0.25">
      <c r="B98" s="2" t="s">
        <v>14</v>
      </c>
      <c r="C98" s="5">
        <v>44622</v>
      </c>
      <c r="D98" s="53">
        <v>5637.41</v>
      </c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</row>
    <row r="99" spans="1:41" x14ac:dyDescent="0.25">
      <c r="B99" s="2" t="s">
        <v>15</v>
      </c>
      <c r="C99" s="5">
        <v>44629</v>
      </c>
      <c r="D99" s="53">
        <v>6205.49</v>
      </c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</row>
    <row r="100" spans="1:41" x14ac:dyDescent="0.25">
      <c r="B100" s="2" t="s">
        <v>16</v>
      </c>
      <c r="C100" s="5">
        <v>44636</v>
      </c>
      <c r="D100" s="53">
        <v>6881.38</v>
      </c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</row>
    <row r="101" spans="1:41" x14ac:dyDescent="0.25">
      <c r="B101" s="2" t="s">
        <v>17</v>
      </c>
      <c r="C101" s="5">
        <v>44643</v>
      </c>
      <c r="D101" s="53">
        <v>4963.1099999999997</v>
      </c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</row>
    <row r="102" spans="1:41" x14ac:dyDescent="0.25">
      <c r="A102" t="s">
        <v>93</v>
      </c>
      <c r="B102" s="2"/>
      <c r="C102"/>
      <c r="D102" s="53">
        <v>37044.89</v>
      </c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</row>
    <row r="103" spans="1:41" x14ac:dyDescent="0.25">
      <c r="A103" t="s">
        <v>26</v>
      </c>
      <c r="B103" s="2"/>
      <c r="C103"/>
      <c r="D103" s="53">
        <v>596512.2300000001</v>
      </c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</row>
    <row r="104" spans="1:41" x14ac:dyDescent="0.25">
      <c r="B104" s="2"/>
      <c r="C104"/>
      <c r="D104" s="1"/>
    </row>
    <row r="105" spans="1:41" x14ac:dyDescent="0.25">
      <c r="B105" s="2"/>
      <c r="C105"/>
      <c r="D105" s="1"/>
    </row>
    <row r="106" spans="1:41" x14ac:dyDescent="0.25">
      <c r="B106" s="2"/>
      <c r="C106"/>
      <c r="D106" s="1"/>
    </row>
    <row r="107" spans="1:41" x14ac:dyDescent="0.25">
      <c r="B107" s="2"/>
      <c r="C107"/>
      <c r="D107" s="1"/>
    </row>
    <row r="108" spans="1:41" x14ac:dyDescent="0.25">
      <c r="B108" s="2"/>
      <c r="C108"/>
      <c r="D108" s="1"/>
    </row>
    <row r="109" spans="1:41" x14ac:dyDescent="0.25">
      <c r="B109" s="2"/>
      <c r="C109"/>
      <c r="D109" s="1"/>
    </row>
    <row r="110" spans="1:41" x14ac:dyDescent="0.25">
      <c r="B110" s="2"/>
      <c r="C110"/>
      <c r="D110" s="1"/>
    </row>
    <row r="111" spans="1:41" x14ac:dyDescent="0.25">
      <c r="B111" s="2"/>
      <c r="C111"/>
      <c r="D111" s="1"/>
    </row>
    <row r="112" spans="1:41" x14ac:dyDescent="0.25">
      <c r="B112" s="2"/>
      <c r="C112"/>
      <c r="D112" s="1"/>
    </row>
    <row r="113" spans="2:4" x14ac:dyDescent="0.25">
      <c r="B113" s="2"/>
      <c r="C113"/>
      <c r="D113" s="1"/>
    </row>
    <row r="114" spans="2:4" x14ac:dyDescent="0.25">
      <c r="B114" s="2"/>
      <c r="C114"/>
      <c r="D114" s="1"/>
    </row>
    <row r="115" spans="2:4" x14ac:dyDescent="0.25">
      <c r="B115" s="2"/>
      <c r="C115"/>
      <c r="D115" s="1"/>
    </row>
    <row r="116" spans="2:4" x14ac:dyDescent="0.25">
      <c r="B116" s="2"/>
      <c r="C116"/>
      <c r="D116" s="1"/>
    </row>
    <row r="117" spans="2:4" x14ac:dyDescent="0.25">
      <c r="B117" s="2"/>
      <c r="C117"/>
      <c r="D117" s="1"/>
    </row>
    <row r="118" spans="2:4" x14ac:dyDescent="0.25">
      <c r="B118" s="2"/>
      <c r="C118"/>
      <c r="D118" s="1"/>
    </row>
    <row r="119" spans="2:4" x14ac:dyDescent="0.25">
      <c r="B119" s="2"/>
      <c r="C119"/>
      <c r="D119" s="1"/>
    </row>
    <row r="120" spans="2:4" x14ac:dyDescent="0.25">
      <c r="B120" s="2"/>
      <c r="C120"/>
      <c r="D120" s="1"/>
    </row>
    <row r="121" spans="2:4" x14ac:dyDescent="0.25">
      <c r="B121" s="2"/>
      <c r="C121"/>
      <c r="D121" s="1"/>
    </row>
    <row r="122" spans="2:4" x14ac:dyDescent="0.25">
      <c r="B122" s="2"/>
      <c r="C122"/>
      <c r="D122" s="1"/>
    </row>
    <row r="123" spans="2:4" x14ac:dyDescent="0.25">
      <c r="B123" s="2"/>
      <c r="C123"/>
      <c r="D123" s="1"/>
    </row>
    <row r="124" spans="2:4" x14ac:dyDescent="0.25">
      <c r="B124" s="2"/>
      <c r="C124"/>
      <c r="D124" s="1"/>
    </row>
    <row r="125" spans="2:4" x14ac:dyDescent="0.25">
      <c r="B125" s="2"/>
      <c r="C125"/>
      <c r="D125" s="1"/>
    </row>
    <row r="126" spans="2:4" x14ac:dyDescent="0.25">
      <c r="B126" s="2"/>
      <c r="C126"/>
      <c r="D126" s="1"/>
    </row>
    <row r="127" spans="2:4" x14ac:dyDescent="0.25">
      <c r="B127" s="2"/>
      <c r="C127"/>
      <c r="D127" s="1"/>
    </row>
    <row r="128" spans="2:4" x14ac:dyDescent="0.25">
      <c r="B128" s="2"/>
      <c r="C128"/>
      <c r="D128" s="1"/>
    </row>
    <row r="129" spans="2:4" x14ac:dyDescent="0.25">
      <c r="B129" s="2"/>
      <c r="C129"/>
      <c r="D129" s="1"/>
    </row>
    <row r="130" spans="2:4" x14ac:dyDescent="0.25">
      <c r="B130" s="2"/>
      <c r="C130"/>
      <c r="D130" s="1"/>
    </row>
    <row r="131" spans="2:4" x14ac:dyDescent="0.25">
      <c r="B131" s="2"/>
      <c r="C131"/>
      <c r="D131" s="1"/>
    </row>
    <row r="132" spans="2:4" x14ac:dyDescent="0.25">
      <c r="B132" s="2"/>
      <c r="C132"/>
      <c r="D132" s="1"/>
    </row>
    <row r="133" spans="2:4" x14ac:dyDescent="0.25">
      <c r="B133" s="2"/>
      <c r="C133"/>
      <c r="D133" s="1"/>
    </row>
    <row r="134" spans="2:4" x14ac:dyDescent="0.25">
      <c r="B134" s="2"/>
      <c r="C134"/>
      <c r="D134" s="1"/>
    </row>
    <row r="135" spans="2:4" x14ac:dyDescent="0.25">
      <c r="B135" s="2"/>
      <c r="C135"/>
      <c r="D135" s="1"/>
    </row>
    <row r="136" spans="2:4" x14ac:dyDescent="0.25">
      <c r="B136" s="2"/>
      <c r="C136"/>
      <c r="D136" s="1"/>
    </row>
    <row r="137" spans="2:4" x14ac:dyDescent="0.25">
      <c r="B137" s="2"/>
      <c r="C137"/>
      <c r="D137" s="1"/>
    </row>
    <row r="138" spans="2:4" x14ac:dyDescent="0.25">
      <c r="B138" s="2"/>
      <c r="C138"/>
      <c r="D138" s="1"/>
    </row>
    <row r="139" spans="2:4" x14ac:dyDescent="0.25">
      <c r="B139" s="2"/>
      <c r="C139"/>
      <c r="D139" s="1"/>
    </row>
    <row r="140" spans="2:4" x14ac:dyDescent="0.25">
      <c r="B140" s="2"/>
      <c r="C140"/>
      <c r="D140" s="1"/>
    </row>
    <row r="141" spans="2:4" x14ac:dyDescent="0.25">
      <c r="B141" s="2"/>
      <c r="C141"/>
      <c r="D141" s="1"/>
    </row>
    <row r="142" spans="2:4" x14ac:dyDescent="0.25">
      <c r="B142" s="2"/>
      <c r="C142"/>
      <c r="D142" s="1"/>
    </row>
    <row r="143" spans="2:4" x14ac:dyDescent="0.25">
      <c r="B143" s="2"/>
      <c r="C143"/>
      <c r="D143" s="1"/>
    </row>
    <row r="144" spans="2:4" x14ac:dyDescent="0.25">
      <c r="B144" s="2"/>
      <c r="C144"/>
      <c r="D144" s="1"/>
    </row>
    <row r="145" spans="2:4" x14ac:dyDescent="0.25">
      <c r="B145" s="2"/>
      <c r="C145"/>
      <c r="D145" s="1"/>
    </row>
    <row r="146" spans="2:4" x14ac:dyDescent="0.25">
      <c r="B146" s="2"/>
      <c r="C146"/>
      <c r="D146" s="1"/>
    </row>
    <row r="147" spans="2:4" x14ac:dyDescent="0.25">
      <c r="B147" s="2"/>
      <c r="C147"/>
      <c r="D147" s="1"/>
    </row>
    <row r="148" spans="2:4" x14ac:dyDescent="0.25">
      <c r="B148" s="2"/>
      <c r="C148"/>
      <c r="D148" s="1"/>
    </row>
    <row r="149" spans="2:4" x14ac:dyDescent="0.25">
      <c r="B149" s="2"/>
      <c r="C149"/>
      <c r="D149" s="1"/>
    </row>
    <row r="150" spans="2:4" x14ac:dyDescent="0.25">
      <c r="B150" s="2"/>
      <c r="C150"/>
      <c r="D150" s="1"/>
    </row>
    <row r="151" spans="2:4" x14ac:dyDescent="0.25">
      <c r="B151" s="2"/>
      <c r="C151"/>
      <c r="D151" s="1"/>
    </row>
    <row r="152" spans="2:4" x14ac:dyDescent="0.25">
      <c r="B152" s="2"/>
      <c r="C152"/>
      <c r="D152" s="1"/>
    </row>
    <row r="153" spans="2:4" x14ac:dyDescent="0.25">
      <c r="B153" s="2"/>
      <c r="C153"/>
      <c r="D153" s="1"/>
    </row>
    <row r="154" spans="2:4" x14ac:dyDescent="0.25">
      <c r="B154" s="2"/>
      <c r="C154"/>
      <c r="D154" s="1"/>
    </row>
    <row r="155" spans="2:4" x14ac:dyDescent="0.25">
      <c r="B155" s="2"/>
      <c r="C155"/>
      <c r="D155" s="1"/>
    </row>
    <row r="156" spans="2:4" x14ac:dyDescent="0.25">
      <c r="B156" s="2"/>
      <c r="C156"/>
      <c r="D156" s="1"/>
    </row>
    <row r="157" spans="2:4" x14ac:dyDescent="0.25">
      <c r="B157" s="2"/>
      <c r="C157"/>
      <c r="D157" s="1"/>
    </row>
    <row r="158" spans="2:4" x14ac:dyDescent="0.25">
      <c r="B158" s="2"/>
      <c r="C158"/>
      <c r="D158" s="1"/>
    </row>
    <row r="159" spans="2:4" x14ac:dyDescent="0.25">
      <c r="B159" s="2"/>
      <c r="C159"/>
      <c r="D159" s="1"/>
    </row>
    <row r="160" spans="2:4" x14ac:dyDescent="0.25">
      <c r="B160" s="2"/>
      <c r="C160"/>
      <c r="D160" s="1"/>
    </row>
    <row r="161" spans="2:4" x14ac:dyDescent="0.25">
      <c r="B161" s="2"/>
      <c r="C161"/>
      <c r="D161" s="1"/>
    </row>
    <row r="162" spans="2:4" x14ac:dyDescent="0.25">
      <c r="B162" s="2"/>
      <c r="C162"/>
      <c r="D162" s="1"/>
    </row>
    <row r="163" spans="2:4" x14ac:dyDescent="0.25">
      <c r="B163" s="2"/>
      <c r="C163"/>
      <c r="D163" s="1"/>
    </row>
    <row r="164" spans="2:4" x14ac:dyDescent="0.25">
      <c r="B164" s="2"/>
      <c r="C164"/>
      <c r="D164" s="1"/>
    </row>
    <row r="165" spans="2:4" x14ac:dyDescent="0.25">
      <c r="B165" s="2"/>
      <c r="C165"/>
      <c r="D165" s="1"/>
    </row>
    <row r="166" spans="2:4" x14ac:dyDescent="0.25">
      <c r="B166" s="2"/>
      <c r="C166"/>
      <c r="D166" s="1"/>
    </row>
    <row r="167" spans="2:4" x14ac:dyDescent="0.25">
      <c r="B167" s="2"/>
      <c r="C167"/>
      <c r="D167" s="1"/>
    </row>
    <row r="168" spans="2:4" x14ac:dyDescent="0.25">
      <c r="B168" s="2"/>
      <c r="C168"/>
      <c r="D168" s="1"/>
    </row>
    <row r="169" spans="2:4" x14ac:dyDescent="0.25">
      <c r="B169" s="2"/>
      <c r="C169"/>
      <c r="D169" s="1"/>
    </row>
    <row r="170" spans="2:4" x14ac:dyDescent="0.25">
      <c r="B170" s="2"/>
      <c r="C170"/>
      <c r="D170" s="1"/>
    </row>
    <row r="171" spans="2:4" x14ac:dyDescent="0.25">
      <c r="B171" s="2"/>
      <c r="C171"/>
      <c r="D171" s="1"/>
    </row>
    <row r="172" spans="2:4" x14ac:dyDescent="0.25">
      <c r="B172" s="2"/>
      <c r="C172"/>
      <c r="D172" s="1"/>
    </row>
    <row r="173" spans="2:4" x14ac:dyDescent="0.25">
      <c r="B173" s="2"/>
      <c r="C173"/>
      <c r="D173" s="1"/>
    </row>
    <row r="174" spans="2:4" x14ac:dyDescent="0.25">
      <c r="B174" s="2"/>
      <c r="C174"/>
      <c r="D174" s="1"/>
    </row>
    <row r="175" spans="2:4" x14ac:dyDescent="0.25">
      <c r="B175" s="2"/>
      <c r="C175"/>
      <c r="D175" s="1"/>
    </row>
    <row r="176" spans="2:4" x14ac:dyDescent="0.25">
      <c r="B176" s="2"/>
      <c r="C176"/>
      <c r="D176" s="1"/>
    </row>
    <row r="177" spans="2:4" x14ac:dyDescent="0.25">
      <c r="B177" s="2"/>
      <c r="C177"/>
      <c r="D177" s="1"/>
    </row>
    <row r="178" spans="2:4" x14ac:dyDescent="0.25">
      <c r="B178" s="2"/>
      <c r="C178"/>
      <c r="D178" s="1"/>
    </row>
    <row r="179" spans="2:4" x14ac:dyDescent="0.25">
      <c r="B179" s="2"/>
      <c r="C179"/>
      <c r="D179" s="1"/>
    </row>
    <row r="180" spans="2:4" x14ac:dyDescent="0.25">
      <c r="B180" s="2"/>
      <c r="C180"/>
      <c r="D180" s="1"/>
    </row>
    <row r="181" spans="2:4" x14ac:dyDescent="0.25">
      <c r="B181" s="2"/>
      <c r="C181"/>
      <c r="D181" s="1"/>
    </row>
  </sheetData>
  <customSheetViews>
    <customSheetView guid="{00F68F5D-E7EC-4A9D-A8F7-19E9173D4D0E}" scale="70">
      <selection activeCell="F5" sqref="F5"/>
      <pageMargins left="0.511811024" right="0.511811024" top="0.78740157499999996" bottom="0.78740157499999996" header="0.31496062000000002" footer="0.31496062000000002"/>
    </customSheetView>
    <customSheetView guid="{28BE6562-61BE-42C3-B697-462A6F62428C}" scale="70">
      <selection activeCell="F5" sqref="F5"/>
      <pageMargins left="0.511811024" right="0.511811024" top="0.78740157499999996" bottom="0.78740157499999996" header="0.31496062000000002" footer="0.31496062000000002"/>
    </customSheetView>
  </customSheetViews>
  <conditionalFormatting pivot="1" sqref="D6:D103">
    <cfRule type="cellIs" dxfId="24" priority="1" operator="equal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9B00E-6355-46F8-8269-001C0A652F95}">
  <dimension ref="A1:Y63"/>
  <sheetViews>
    <sheetView zoomScaleNormal="100" workbookViewId="0">
      <selection activeCell="C43" sqref="C43"/>
    </sheetView>
  </sheetViews>
  <sheetFormatPr defaultRowHeight="15" x14ac:dyDescent="0.25"/>
  <cols>
    <col min="17" max="17" width="6.5703125" customWidth="1"/>
    <col min="18" max="18" width="2.7109375" style="8" customWidth="1"/>
    <col min="25" max="25" width="5.42578125" customWidth="1"/>
  </cols>
  <sheetData>
    <row r="1" spans="1:25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S1" s="8"/>
      <c r="T1" s="8"/>
      <c r="U1" s="8"/>
      <c r="V1" s="8"/>
      <c r="W1" s="8"/>
      <c r="X1" s="8"/>
      <c r="Y1" s="8"/>
    </row>
    <row r="2" spans="1:25" ht="19.5" x14ac:dyDescent="0.3">
      <c r="A2" s="8"/>
      <c r="B2" s="78" t="s">
        <v>71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S2" s="78" t="s">
        <v>72</v>
      </c>
      <c r="T2" s="78"/>
      <c r="U2" s="78"/>
      <c r="V2" s="78"/>
      <c r="W2" s="78"/>
      <c r="X2" s="78"/>
      <c r="Y2" s="8"/>
    </row>
    <row r="3" spans="1:25" x14ac:dyDescent="0.25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S3" s="9"/>
      <c r="T3" s="9"/>
      <c r="U3" s="9"/>
      <c r="V3" s="9"/>
      <c r="W3" s="9"/>
      <c r="X3" s="9"/>
      <c r="Y3" s="8"/>
    </row>
    <row r="4" spans="1:25" x14ac:dyDescent="0.25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S4" s="9"/>
      <c r="T4" s="9"/>
      <c r="U4" s="9"/>
      <c r="V4" s="9"/>
      <c r="W4" s="9"/>
      <c r="X4" s="9"/>
      <c r="Y4" s="8"/>
    </row>
    <row r="5" spans="1:25" ht="15" customHeight="1" thickBot="1" x14ac:dyDescent="0.3">
      <c r="A5" s="8"/>
      <c r="B5" s="9"/>
      <c r="C5" s="9"/>
      <c r="D5" s="9"/>
      <c r="E5" s="9"/>
      <c r="F5" s="9"/>
      <c r="G5" s="9"/>
      <c r="H5" s="12"/>
      <c r="I5" s="12"/>
      <c r="J5" s="12"/>
      <c r="K5" s="12"/>
      <c r="L5" s="9"/>
      <c r="M5" s="9"/>
      <c r="N5" s="9"/>
      <c r="O5" s="9"/>
      <c r="P5" s="9"/>
      <c r="Q5" s="9"/>
      <c r="S5" s="9"/>
      <c r="T5" s="9"/>
      <c r="U5" s="9"/>
      <c r="V5" s="9"/>
      <c r="W5" s="9"/>
      <c r="X5" s="9"/>
      <c r="Y5" s="8"/>
    </row>
    <row r="6" spans="1:25" ht="15" customHeight="1" thickTop="1" x14ac:dyDescent="0.25">
      <c r="A6" s="8"/>
      <c r="B6" s="9"/>
      <c r="C6" s="54" t="e">
        <f>#REF!</f>
        <v>#REF!</v>
      </c>
      <c r="D6" s="54"/>
      <c r="E6" s="54"/>
      <c r="F6" s="54"/>
      <c r="G6" s="9"/>
      <c r="H6" s="88" t="e">
        <f>#REF!</f>
        <v>#REF!</v>
      </c>
      <c r="I6" s="54"/>
      <c r="J6" s="54"/>
      <c r="K6" s="54"/>
      <c r="L6" s="9"/>
      <c r="M6" s="89" t="e">
        <f>#REF!</f>
        <v>#REF!</v>
      </c>
      <c r="N6" s="90"/>
      <c r="O6" s="90"/>
      <c r="P6" s="91"/>
      <c r="Q6" s="9"/>
      <c r="S6" s="9"/>
      <c r="T6" s="89" t="e">
        <f>#REF!</f>
        <v>#REF!</v>
      </c>
      <c r="U6" s="90"/>
      <c r="V6" s="90"/>
      <c r="W6" s="91"/>
      <c r="X6" s="9"/>
      <c r="Y6" s="8"/>
    </row>
    <row r="7" spans="1:25" ht="15" customHeight="1" x14ac:dyDescent="0.25">
      <c r="A7" s="8"/>
      <c r="B7" s="9"/>
      <c r="C7" s="54"/>
      <c r="D7" s="54"/>
      <c r="E7" s="54"/>
      <c r="F7" s="54"/>
      <c r="G7" s="9"/>
      <c r="H7" s="54"/>
      <c r="I7" s="54"/>
      <c r="J7" s="54"/>
      <c r="K7" s="54"/>
      <c r="L7" s="9"/>
      <c r="M7" s="92"/>
      <c r="N7" s="93"/>
      <c r="O7" s="93"/>
      <c r="P7" s="94"/>
      <c r="Q7" s="9"/>
      <c r="S7" s="9"/>
      <c r="T7" s="92"/>
      <c r="U7" s="93"/>
      <c r="V7" s="93"/>
      <c r="W7" s="94"/>
      <c r="X7" s="9"/>
      <c r="Y7" s="8"/>
    </row>
    <row r="8" spans="1:25" ht="15.75" customHeight="1" thickBot="1" x14ac:dyDescent="0.3">
      <c r="A8" s="8"/>
      <c r="B8" s="9"/>
      <c r="C8" s="54"/>
      <c r="D8" s="54"/>
      <c r="E8" s="54"/>
      <c r="F8" s="54"/>
      <c r="G8" s="9"/>
      <c r="H8" s="54"/>
      <c r="I8" s="54"/>
      <c r="J8" s="54"/>
      <c r="K8" s="54"/>
      <c r="L8" s="9"/>
      <c r="M8" s="95"/>
      <c r="N8" s="96"/>
      <c r="O8" s="96"/>
      <c r="P8" s="97"/>
      <c r="Q8" s="9"/>
      <c r="S8" s="9"/>
      <c r="T8" s="95"/>
      <c r="U8" s="96"/>
      <c r="V8" s="96"/>
      <c r="W8" s="97"/>
      <c r="X8" s="9"/>
      <c r="Y8" s="8"/>
    </row>
    <row r="9" spans="1:25" ht="15.75" thickTop="1" x14ac:dyDescent="0.25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S9" s="9"/>
      <c r="T9" s="9"/>
      <c r="U9" s="9"/>
      <c r="V9" s="9"/>
      <c r="W9" s="9"/>
      <c r="X9" s="9"/>
      <c r="Y9" s="8"/>
    </row>
    <row r="10" spans="1:25" ht="15.75" thickBot="1" x14ac:dyDescent="0.3">
      <c r="A10" s="8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S10" s="9"/>
      <c r="T10" s="9"/>
      <c r="U10" s="9"/>
      <c r="V10" s="9"/>
      <c r="W10" s="9"/>
      <c r="X10" s="9"/>
      <c r="Y10" s="8"/>
    </row>
    <row r="11" spans="1:25" ht="15.75" customHeight="1" thickTop="1" x14ac:dyDescent="0.25">
      <c r="A11" s="8"/>
      <c r="B11" s="9"/>
      <c r="C11" s="54" t="e">
        <f>#REF!</f>
        <v>#REF!</v>
      </c>
      <c r="D11" s="54"/>
      <c r="E11" s="54"/>
      <c r="F11" s="54"/>
      <c r="G11" s="9"/>
      <c r="H11" s="54" t="e">
        <f>#REF!</f>
        <v>#REF!</v>
      </c>
      <c r="I11" s="54"/>
      <c r="J11" s="54"/>
      <c r="K11" s="54"/>
      <c r="L11" s="9"/>
      <c r="M11" s="79">
        <v>-17663.024149071163</v>
      </c>
      <c r="N11" s="80"/>
      <c r="O11" s="80"/>
      <c r="P11" s="81"/>
      <c r="Q11" s="9"/>
      <c r="S11" s="9"/>
      <c r="T11" s="79" t="e">
        <f>#REF!</f>
        <v>#REF!</v>
      </c>
      <c r="U11" s="80"/>
      <c r="V11" s="80"/>
      <c r="W11" s="81"/>
      <c r="X11" s="9"/>
      <c r="Y11" s="8"/>
    </row>
    <row r="12" spans="1:25" ht="15" customHeight="1" x14ac:dyDescent="0.25">
      <c r="A12" s="8"/>
      <c r="B12" s="9"/>
      <c r="C12" s="54"/>
      <c r="D12" s="54"/>
      <c r="E12" s="54"/>
      <c r="F12" s="54"/>
      <c r="G12" s="9"/>
      <c r="H12" s="54"/>
      <c r="I12" s="54"/>
      <c r="J12" s="54"/>
      <c r="K12" s="54"/>
      <c r="L12" s="9"/>
      <c r="M12" s="82"/>
      <c r="N12" s="83"/>
      <c r="O12" s="83"/>
      <c r="P12" s="84"/>
      <c r="Q12" s="9"/>
      <c r="S12" s="9"/>
      <c r="T12" s="82"/>
      <c r="U12" s="83"/>
      <c r="V12" s="83"/>
      <c r="W12" s="84"/>
      <c r="X12" s="9"/>
      <c r="Y12" s="8"/>
    </row>
    <row r="13" spans="1:25" ht="15.75" customHeight="1" thickBot="1" x14ac:dyDescent="0.3">
      <c r="A13" s="8"/>
      <c r="B13" s="9"/>
      <c r="C13" s="54"/>
      <c r="D13" s="54"/>
      <c r="E13" s="54"/>
      <c r="F13" s="54"/>
      <c r="G13" s="9"/>
      <c r="H13" s="54"/>
      <c r="I13" s="54"/>
      <c r="J13" s="54"/>
      <c r="K13" s="54"/>
      <c r="L13" s="9"/>
      <c r="M13" s="85"/>
      <c r="N13" s="86"/>
      <c r="O13" s="86"/>
      <c r="P13" s="87"/>
      <c r="Q13" s="9"/>
      <c r="S13" s="9"/>
      <c r="T13" s="85"/>
      <c r="U13" s="86"/>
      <c r="V13" s="86"/>
      <c r="W13" s="87"/>
      <c r="X13" s="9"/>
      <c r="Y13" s="8"/>
    </row>
    <row r="14" spans="1:25" ht="15" customHeight="1" thickTop="1" x14ac:dyDescent="0.25">
      <c r="A14" s="8"/>
      <c r="B14" s="9"/>
      <c r="C14" s="9"/>
      <c r="D14" s="9"/>
      <c r="E14" s="9"/>
      <c r="F14" s="9"/>
      <c r="G14" s="9"/>
      <c r="H14" s="12"/>
      <c r="I14" s="12"/>
      <c r="J14" s="12"/>
      <c r="K14" s="12"/>
      <c r="L14" s="9"/>
      <c r="M14" s="9"/>
      <c r="N14" s="9"/>
      <c r="O14" s="9"/>
      <c r="P14" s="9"/>
      <c r="Q14" s="9"/>
      <c r="S14" s="9"/>
      <c r="T14" s="9"/>
      <c r="U14" s="9"/>
      <c r="V14" s="9"/>
      <c r="W14" s="9"/>
      <c r="X14" s="9"/>
      <c r="Y14" s="8"/>
    </row>
    <row r="15" spans="1:25" ht="15" customHeight="1" x14ac:dyDescent="0.25">
      <c r="A15" s="8"/>
      <c r="B15" s="9"/>
      <c r="C15" s="9"/>
      <c r="D15" s="9"/>
      <c r="E15" s="9"/>
      <c r="F15" s="9"/>
      <c r="G15" s="9"/>
      <c r="H15" s="12"/>
      <c r="I15" s="12"/>
      <c r="J15" s="12"/>
      <c r="K15" s="12"/>
      <c r="L15" s="9"/>
      <c r="M15" s="9"/>
      <c r="N15" s="9"/>
      <c r="O15" s="9"/>
      <c r="P15" s="9"/>
      <c r="Q15" s="9"/>
      <c r="S15" s="9"/>
      <c r="T15" s="9"/>
      <c r="U15" s="9"/>
      <c r="V15" s="9"/>
      <c r="W15" s="9"/>
      <c r="X15" s="9"/>
      <c r="Y15" s="8"/>
    </row>
    <row r="16" spans="1:25" ht="15" customHeight="1" x14ac:dyDescent="0.25">
      <c r="A16" s="8"/>
      <c r="B16" s="9"/>
      <c r="C16" s="9"/>
      <c r="D16" s="9"/>
      <c r="E16" s="9"/>
      <c r="F16" s="9"/>
      <c r="G16" s="9"/>
      <c r="H16" s="12"/>
      <c r="I16" s="12"/>
      <c r="J16" s="12"/>
      <c r="K16" s="12"/>
      <c r="L16" s="9"/>
      <c r="M16" s="9"/>
      <c r="N16" s="9"/>
      <c r="O16" s="9"/>
      <c r="P16" s="9"/>
      <c r="Q16" s="9"/>
      <c r="S16" s="9"/>
      <c r="T16" s="9"/>
      <c r="U16" s="9"/>
      <c r="V16" s="9"/>
      <c r="W16" s="9"/>
      <c r="X16" s="9"/>
      <c r="Y16" s="8"/>
    </row>
    <row r="17" spans="1:25" x14ac:dyDescent="0.25">
      <c r="A17" s="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S17" s="9"/>
      <c r="T17" s="9"/>
      <c r="U17" s="9"/>
      <c r="V17" s="9"/>
      <c r="W17" s="9"/>
      <c r="X17" s="9"/>
      <c r="Y17" s="8"/>
    </row>
    <row r="18" spans="1:25" x14ac:dyDescent="0.25">
      <c r="A18" s="8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S18" s="9"/>
      <c r="T18" s="9"/>
      <c r="U18" s="9"/>
      <c r="V18" s="9"/>
      <c r="W18" s="9"/>
      <c r="X18" s="9"/>
      <c r="Y18" s="8"/>
    </row>
    <row r="19" spans="1:25" x14ac:dyDescent="0.25">
      <c r="A19" s="8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S19" s="9"/>
      <c r="T19" s="9"/>
      <c r="U19" s="9"/>
      <c r="V19" s="9"/>
      <c r="W19" s="9"/>
      <c r="X19" s="9"/>
      <c r="Y19" s="8"/>
    </row>
    <row r="20" spans="1:25" x14ac:dyDescent="0.25">
      <c r="A20" s="8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S20" s="9"/>
      <c r="T20" s="9"/>
      <c r="U20" s="9"/>
      <c r="V20" s="9"/>
      <c r="W20" s="9"/>
      <c r="X20" s="9"/>
      <c r="Y20" s="8"/>
    </row>
    <row r="21" spans="1:25" ht="15" customHeight="1" x14ac:dyDescent="0.25">
      <c r="A21" s="8"/>
      <c r="B21" s="9"/>
      <c r="C21" s="9"/>
      <c r="D21" s="9"/>
      <c r="E21" s="9"/>
      <c r="F21" s="9"/>
      <c r="G21" s="9"/>
      <c r="H21" s="12"/>
      <c r="I21" s="13"/>
      <c r="J21" s="13"/>
      <c r="K21" s="13"/>
      <c r="L21" s="9"/>
      <c r="M21" s="9"/>
      <c r="N21" s="9"/>
      <c r="O21" s="9"/>
      <c r="P21" s="9"/>
      <c r="Q21" s="9"/>
      <c r="S21" s="9"/>
      <c r="T21" s="9"/>
      <c r="U21" s="9"/>
      <c r="V21" s="9"/>
      <c r="W21" s="9"/>
      <c r="X21" s="9"/>
      <c r="Y21" s="8"/>
    </row>
    <row r="22" spans="1:25" ht="15" customHeight="1" x14ac:dyDescent="0.25">
      <c r="A22" s="8"/>
      <c r="B22" s="9"/>
      <c r="C22" s="9"/>
      <c r="D22" s="9"/>
      <c r="E22" s="9"/>
      <c r="F22" s="9"/>
      <c r="G22" s="9"/>
      <c r="H22" s="13"/>
      <c r="I22" s="13"/>
      <c r="J22" s="13"/>
      <c r="K22" s="13"/>
      <c r="L22" s="9"/>
      <c r="M22" s="9"/>
      <c r="N22" s="9"/>
      <c r="O22" s="9"/>
      <c r="P22" s="9"/>
      <c r="Q22" s="9"/>
      <c r="S22" s="9"/>
      <c r="T22" s="9"/>
      <c r="U22" s="9"/>
      <c r="V22" s="9"/>
      <c r="W22" s="9"/>
      <c r="X22" s="9"/>
      <c r="Y22" s="8"/>
    </row>
    <row r="23" spans="1:25" ht="15" customHeight="1" x14ac:dyDescent="0.25">
      <c r="A23" s="8"/>
      <c r="B23" s="9"/>
      <c r="G23" s="9"/>
      <c r="L23" s="9"/>
      <c r="M23" s="9"/>
      <c r="N23" s="9"/>
      <c r="O23" s="9"/>
      <c r="P23" s="9"/>
      <c r="Q23" s="9"/>
      <c r="S23" s="9"/>
      <c r="X23" s="9"/>
      <c r="Y23" s="8"/>
    </row>
    <row r="24" spans="1:25" ht="15" customHeight="1" x14ac:dyDescent="0.25">
      <c r="A24" s="8"/>
      <c r="B24" s="9"/>
      <c r="G24" s="9"/>
      <c r="L24" s="9"/>
      <c r="M24" s="9"/>
      <c r="N24" s="9"/>
      <c r="O24" s="9"/>
      <c r="P24" s="9"/>
      <c r="Q24" s="9"/>
      <c r="S24" s="9"/>
      <c r="X24" s="9"/>
      <c r="Y24" s="8"/>
    </row>
    <row r="25" spans="1:25" x14ac:dyDescent="0.25">
      <c r="A25" s="8"/>
      <c r="B25" s="9"/>
      <c r="G25" s="9"/>
      <c r="L25" s="9"/>
      <c r="M25" s="9"/>
      <c r="N25" s="9"/>
      <c r="O25" s="9"/>
      <c r="P25" s="9"/>
      <c r="Q25" s="9"/>
      <c r="S25" s="9"/>
      <c r="X25" s="9"/>
      <c r="Y25" s="8"/>
    </row>
    <row r="26" spans="1:25" x14ac:dyDescent="0.25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S26" s="9"/>
      <c r="T26" s="9"/>
      <c r="U26" s="9"/>
      <c r="V26" s="9"/>
      <c r="W26" s="9"/>
      <c r="X26" s="9"/>
      <c r="Y26" s="8"/>
    </row>
    <row r="27" spans="1:25" x14ac:dyDescent="0.25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S27" s="9"/>
      <c r="T27" s="9"/>
      <c r="U27" s="9"/>
      <c r="V27" s="9"/>
      <c r="W27" s="9"/>
      <c r="X27" s="9"/>
      <c r="Y27" s="8"/>
    </row>
    <row r="28" spans="1:25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S28" s="8"/>
      <c r="T28" s="8"/>
      <c r="U28" s="8"/>
      <c r="V28" s="8"/>
      <c r="W28" s="8"/>
      <c r="X28" s="8"/>
      <c r="Y28" s="8"/>
    </row>
    <row r="29" spans="1:25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S29" s="8"/>
      <c r="T29" s="8"/>
      <c r="U29" s="8"/>
      <c r="V29" s="8"/>
      <c r="W29" s="8"/>
      <c r="X29" s="8"/>
      <c r="Y29" s="8"/>
    </row>
    <row r="30" spans="1:25" ht="19.5" x14ac:dyDescent="0.3">
      <c r="A30" s="8"/>
      <c r="B30" s="11" t="s">
        <v>70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S30" s="8"/>
      <c r="T30" s="8"/>
      <c r="U30" s="8"/>
      <c r="V30" s="8"/>
      <c r="W30" s="8"/>
      <c r="X30" s="8"/>
      <c r="Y30" s="8"/>
    </row>
    <row r="31" spans="1:25" x14ac:dyDescent="0.25">
      <c r="A31" s="8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8"/>
    </row>
    <row r="32" spans="1:25" x14ac:dyDescent="0.25">
      <c r="A32" s="8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8"/>
    </row>
    <row r="33" spans="1:25" x14ac:dyDescent="0.25">
      <c r="A33" s="8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8"/>
    </row>
    <row r="34" spans="1:25" x14ac:dyDescent="0.25">
      <c r="A34" s="8"/>
      <c r="B34" s="9"/>
      <c r="C34" s="9"/>
      <c r="D34" s="9"/>
      <c r="E34" s="9"/>
      <c r="F34" s="9"/>
      <c r="G34" s="9"/>
      <c r="H34" s="76"/>
      <c r="I34" s="76"/>
      <c r="J34" s="76"/>
      <c r="K34" s="76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8"/>
    </row>
    <row r="35" spans="1:25" x14ac:dyDescent="0.25">
      <c r="A35" s="8"/>
      <c r="B35" s="9"/>
      <c r="C35" s="9"/>
      <c r="D35" s="9"/>
      <c r="E35" s="9"/>
      <c r="F35" s="9"/>
      <c r="G35" s="9"/>
      <c r="H35" s="76"/>
      <c r="I35" s="76"/>
      <c r="J35" s="76"/>
      <c r="K35" s="76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8"/>
    </row>
    <row r="36" spans="1:25" x14ac:dyDescent="0.25">
      <c r="A36" s="8"/>
      <c r="B36" s="9"/>
      <c r="C36" s="9"/>
      <c r="D36" s="9"/>
      <c r="E36" s="9"/>
      <c r="F36" s="9"/>
      <c r="G36" s="9"/>
      <c r="H36" s="76"/>
      <c r="I36" s="76"/>
      <c r="J36" s="76"/>
      <c r="K36" s="76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8"/>
    </row>
    <row r="37" spans="1:25" x14ac:dyDescent="0.25">
      <c r="A37" s="8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8"/>
    </row>
    <row r="38" spans="1:25" ht="15" customHeight="1" x14ac:dyDescent="0.25">
      <c r="A38" s="8"/>
      <c r="B38" s="9"/>
      <c r="C38" s="9"/>
      <c r="D38" s="9"/>
      <c r="E38" s="9"/>
      <c r="F38" s="9"/>
      <c r="G38" s="9"/>
      <c r="H38" s="10"/>
      <c r="I38" s="10"/>
      <c r="J38" s="10"/>
      <c r="K38" s="10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8"/>
    </row>
    <row r="39" spans="1:25" ht="15" customHeight="1" x14ac:dyDescent="0.25">
      <c r="A39" s="8"/>
      <c r="B39" s="9"/>
      <c r="C39" s="9"/>
      <c r="D39" s="9"/>
      <c r="E39" s="9"/>
      <c r="F39" s="9"/>
      <c r="G39" s="9"/>
      <c r="H39" s="77"/>
      <c r="I39" s="77"/>
      <c r="J39" s="77"/>
      <c r="K39" s="77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8"/>
    </row>
    <row r="40" spans="1:25" ht="15" customHeight="1" x14ac:dyDescent="0.25">
      <c r="A40" s="8"/>
      <c r="B40" s="9"/>
      <c r="C40" s="9"/>
      <c r="D40" s="9"/>
      <c r="E40" s="9"/>
      <c r="F40" s="9"/>
      <c r="G40" s="9"/>
      <c r="H40" s="77"/>
      <c r="I40" s="77"/>
      <c r="J40" s="77"/>
      <c r="K40" s="77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8"/>
    </row>
    <row r="41" spans="1:25" x14ac:dyDescent="0.25">
      <c r="A41" s="8"/>
      <c r="B41" s="9"/>
      <c r="C41" s="9"/>
      <c r="D41" s="9"/>
      <c r="E41" s="9"/>
      <c r="F41" s="9"/>
      <c r="G41" s="9"/>
      <c r="H41" s="77"/>
      <c r="I41" s="77"/>
      <c r="J41" s="77"/>
      <c r="K41" s="77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8"/>
    </row>
    <row r="42" spans="1:25" x14ac:dyDescent="0.25">
      <c r="A42" s="8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8"/>
    </row>
    <row r="43" spans="1:25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S43" s="8"/>
      <c r="T43" s="8"/>
      <c r="U43" s="8"/>
      <c r="V43" s="8"/>
      <c r="W43" s="8"/>
      <c r="X43" s="8"/>
      <c r="Y43" s="8"/>
    </row>
    <row r="44" spans="1:25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S44" s="8"/>
      <c r="T44" s="8"/>
      <c r="U44" s="8"/>
      <c r="V44" s="8"/>
      <c r="W44" s="8"/>
      <c r="X44" s="8"/>
      <c r="Y44" s="8"/>
    </row>
    <row r="45" spans="1:25" x14ac:dyDescent="0.25">
      <c r="R45" s="50"/>
      <c r="S45" s="50"/>
    </row>
    <row r="46" spans="1:25" x14ac:dyDescent="0.25">
      <c r="R46" s="50"/>
      <c r="S46" s="50"/>
    </row>
    <row r="47" spans="1:25" x14ac:dyDescent="0.25">
      <c r="R47" s="50"/>
      <c r="S47" s="50"/>
    </row>
    <row r="48" spans="1:25" x14ac:dyDescent="0.25">
      <c r="R48" s="50"/>
      <c r="S48" s="50"/>
    </row>
    <row r="49" spans="18:19" x14ac:dyDescent="0.25">
      <c r="R49" s="50"/>
      <c r="S49" s="50"/>
    </row>
    <row r="50" spans="18:19" x14ac:dyDescent="0.25">
      <c r="R50"/>
    </row>
    <row r="51" spans="18:19" x14ac:dyDescent="0.25">
      <c r="R51"/>
    </row>
    <row r="52" spans="18:19" x14ac:dyDescent="0.25">
      <c r="R52"/>
    </row>
    <row r="53" spans="18:19" x14ac:dyDescent="0.25">
      <c r="R53"/>
    </row>
    <row r="54" spans="18:19" x14ac:dyDescent="0.25">
      <c r="R54"/>
    </row>
    <row r="55" spans="18:19" x14ac:dyDescent="0.25">
      <c r="R55"/>
    </row>
    <row r="56" spans="18:19" x14ac:dyDescent="0.25">
      <c r="R56"/>
    </row>
    <row r="57" spans="18:19" x14ac:dyDescent="0.25">
      <c r="R57"/>
    </row>
    <row r="58" spans="18:19" x14ac:dyDescent="0.25">
      <c r="R58"/>
    </row>
    <row r="59" spans="18:19" x14ac:dyDescent="0.25">
      <c r="R59"/>
    </row>
    <row r="60" spans="18:19" x14ac:dyDescent="0.25">
      <c r="R60"/>
    </row>
    <row r="61" spans="18:19" x14ac:dyDescent="0.25">
      <c r="R61"/>
    </row>
    <row r="62" spans="18:19" x14ac:dyDescent="0.25">
      <c r="R62"/>
    </row>
    <row r="63" spans="18:19" x14ac:dyDescent="0.25">
      <c r="R63"/>
    </row>
  </sheetData>
  <customSheetViews>
    <customSheetView guid="{00F68F5D-E7EC-4A9D-A8F7-19E9173D4D0E}">
      <selection activeCell="C43" sqref="C43"/>
      <pageMargins left="0.511811024" right="0.511811024" top="0.78740157499999996" bottom="0.78740157499999996" header="0.31496062000000002" footer="0.31496062000000002"/>
    </customSheetView>
    <customSheetView guid="{28BE6562-61BE-42C3-B697-462A6F62428C}">
      <selection activeCell="C43" sqref="C43"/>
      <pageMargins left="0.511811024" right="0.511811024" top="0.78740157499999996" bottom="0.78740157499999996" header="0.31496062000000002" footer="0.31496062000000002"/>
    </customSheetView>
  </customSheetViews>
  <mergeCells count="12">
    <mergeCell ref="H34:K36"/>
    <mergeCell ref="H39:K41"/>
    <mergeCell ref="S2:X2"/>
    <mergeCell ref="B2:Q2"/>
    <mergeCell ref="C6:F8"/>
    <mergeCell ref="C11:F13"/>
    <mergeCell ref="H11:K13"/>
    <mergeCell ref="M11:P13"/>
    <mergeCell ref="T11:W13"/>
    <mergeCell ref="H6:K8"/>
    <mergeCell ref="T6:W8"/>
    <mergeCell ref="M6:P8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SEMANAS</vt:lpstr>
      <vt:lpstr>CONTROLE VISUAL</vt:lpstr>
      <vt:lpstr>Planilha2</vt:lpstr>
      <vt:lpstr>DASHBOARDS_custo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Natacha Sauer</dc:creator>
  <cp:lastModifiedBy>Natacha Sauer</cp:lastModifiedBy>
  <dcterms:created xsi:type="dcterms:W3CDTF">2021-09-21T13:45:11Z</dcterms:created>
  <dcterms:modified xsi:type="dcterms:W3CDTF">2021-12-06T17:02:31Z</dcterms:modified>
</cp:coreProperties>
</file>