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Excel Pro Financeiro/Aulas/06 Bônus/"/>
    </mc:Choice>
  </mc:AlternateContent>
  <xr:revisionPtr revIDLastSave="600" documentId="8_{D824CC94-9ECE-4393-BD7F-B3292E852119}" xr6:coauthVersionLast="47" xr6:coauthVersionMax="47" xr10:uidLastSave="{53614AE2-9877-4EB1-97F9-2A261F38BFEE}"/>
  <bookViews>
    <workbookView xWindow="-120" yWindow="-120" windowWidth="20730" windowHeight="11160" xr2:uid="{6960D07F-41AD-4BC9-A174-BC9AEF86582E}"/>
  </bookViews>
  <sheets>
    <sheet name="Mapa" sheetId="1" r:id="rId1"/>
    <sheet name="Desenho" sheetId="3" r:id="rId2"/>
    <sheet name="Apoio" sheetId="2" state="hidden" r:id="rId3"/>
  </sheets>
  <definedNames>
    <definedName name="TabConversao">Apoio!$D$3:$I$8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G8" i="2"/>
  <c r="H8" i="2"/>
  <c r="F7" i="2"/>
  <c r="F8" i="2"/>
  <c r="E8" i="2"/>
  <c r="G7" i="2"/>
  <c r="E6" i="2"/>
  <c r="E7" i="2"/>
  <c r="I6" i="2"/>
  <c r="F6" i="2"/>
  <c r="E5" i="2"/>
</calcChain>
</file>

<file path=xl/sharedStrings.xml><?xml version="1.0" encoding="utf-8"?>
<sst xmlns="http://schemas.openxmlformats.org/spreadsheetml/2006/main" count="97" uniqueCount="50">
  <si>
    <t>PLANEJAMENTO</t>
  </si>
  <si>
    <t>O que você deseja analisar na planilha</t>
  </si>
  <si>
    <t>PLANILHA</t>
  </si>
  <si>
    <t>CRIADO POR</t>
  </si>
  <si>
    <t>INPUT</t>
  </si>
  <si>
    <t>AUTOMAÇÃO</t>
  </si>
  <si>
    <t>OUTPUT</t>
  </si>
  <si>
    <t>MEDIÇÃO DA PRODUTIVIDADE</t>
  </si>
  <si>
    <t>1.</t>
  </si>
  <si>
    <t>2.</t>
  </si>
  <si>
    <t>3.</t>
  </si>
  <si>
    <t>4.</t>
  </si>
  <si>
    <t>5.</t>
  </si>
  <si>
    <t>TEMPO GASTO ANTES</t>
  </si>
  <si>
    <t>Minutos</t>
  </si>
  <si>
    <t>Dias</t>
  </si>
  <si>
    <t>Lista Tempo</t>
  </si>
  <si>
    <t>Horas</t>
  </si>
  <si>
    <t>Semanas</t>
  </si>
  <si>
    <t>Meses</t>
  </si>
  <si>
    <t>TEMPO GASTO HOJE</t>
  </si>
  <si>
    <t>GANHO DE PRODUTIVIDADE</t>
  </si>
  <si>
    <t>DATA CRIAÇÃO</t>
  </si>
  <si>
    <t>PRAZO DE ENTREGA</t>
  </si>
  <si>
    <t>Tabela Conversão</t>
  </si>
  <si>
    <t>Entrada Externa de Dados</t>
  </si>
  <si>
    <t>Informações que serão cadastradas</t>
  </si>
  <si>
    <t>Relatórios em tabelas</t>
  </si>
  <si>
    <t>Relatórios em gráficos</t>
  </si>
  <si>
    <t>Informações de configurações e ajustes da planilha</t>
  </si>
  <si>
    <t>Entrada Interna de Dados</t>
  </si>
  <si>
    <t>Controle Financeiro</t>
  </si>
  <si>
    <t>Thiago Terra</t>
  </si>
  <si>
    <t>Controlar a Movimentação Financeira</t>
  </si>
  <si>
    <t>O que você deseja quer a planilha controle</t>
  </si>
  <si>
    <t>Registrar lançemento do caixa físico ($$)</t>
  </si>
  <si>
    <t>Importar (conciliar) mov dos bancos</t>
  </si>
  <si>
    <t>Rceitas/despesas mensais</t>
  </si>
  <si>
    <t>Análise por grupos de rec/despesa</t>
  </si>
  <si>
    <t>Lucratividade</t>
  </si>
  <si>
    <t>Fluxo de caixa e previsão do saldo</t>
  </si>
  <si>
    <t>Lançamentos do Caixa Físico ($$)</t>
  </si>
  <si>
    <t>Lançamentos do Contas a Pagar e Receber</t>
  </si>
  <si>
    <t>Movimentação Bando Inter</t>
  </si>
  <si>
    <t>Contas Bancárias</t>
  </si>
  <si>
    <t>Grupos de Receita/Despesa</t>
  </si>
  <si>
    <t>Lista de Meses</t>
  </si>
  <si>
    <t>DRE (mensal de rec/desp)</t>
  </si>
  <si>
    <t>Dashboard</t>
  </si>
  <si>
    <t>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</si>
</sst>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  <font>
      <i/>
      <sz val="12"/>
      <color theme="1"/>
      <name val="Segoe UI"/>
      <family val="2"/>
    </font>
    <font>
      <b/>
      <i/>
      <sz val="10"/>
      <color theme="1"/>
      <name val="Segoe UI"/>
      <family val="2"/>
    </font>
    <font>
      <i/>
      <sz val="10"/>
      <color theme="1"/>
      <name val="Segoe UI"/>
      <family val="2"/>
    </font>
    <font>
      <b/>
      <sz val="12"/>
      <color theme="0"/>
      <name val="Segoe UI"/>
      <family val="2"/>
    </font>
    <font>
      <b/>
      <sz val="10"/>
      <color theme="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EDAD"/>
        <bgColor indexed="64"/>
      </patternFill>
    </fill>
    <fill>
      <patternFill patternType="solid">
        <fgColor rgb="FF19B7D8"/>
        <bgColor indexed="64"/>
      </patternFill>
    </fill>
    <fill>
      <patternFill patternType="solid">
        <fgColor rgb="FFD91E1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tted">
        <color theme="0" tint="-0.14996795556505021"/>
      </bottom>
      <diagonal/>
    </border>
    <border>
      <left/>
      <right style="thin">
        <color theme="0" tint="-0.24994659260841701"/>
      </right>
      <top/>
      <bottom style="dotted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tted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0" fontId="7" fillId="3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10" fontId="3" fillId="2" borderId="16" xfId="1" applyNumberFormat="1" applyFont="1" applyFill="1" applyBorder="1" applyAlignment="1">
      <alignment horizontal="center" vertical="center"/>
    </xf>
    <xf numFmtId="14" fontId="4" fillId="0" borderId="1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5"/>
    </xf>
    <xf numFmtId="0" fontId="5" fillId="2" borderId="9" xfId="0" applyFont="1" applyFill="1" applyBorder="1" applyAlignment="1">
      <alignment horizontal="left" vertical="center" indent="5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EDAD"/>
      <color rgb="FF19B7D8"/>
      <color rgb="FFD91E18"/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customXml" Target="../ink/ink7.xml"/><Relationship Id="rId18" Type="http://schemas.openxmlformats.org/officeDocument/2006/relationships/image" Target="../media/image30.png"/><Relationship Id="rId3" Type="http://schemas.openxmlformats.org/officeDocument/2006/relationships/customXml" Target="../ink/ink2.xml"/><Relationship Id="rId7" Type="http://schemas.openxmlformats.org/officeDocument/2006/relationships/customXml" Target="../ink/ink4.xml"/><Relationship Id="rId12" Type="http://schemas.openxmlformats.org/officeDocument/2006/relationships/image" Target="../media/image27.png"/><Relationship Id="rId17" Type="http://schemas.openxmlformats.org/officeDocument/2006/relationships/customXml" Target="../ink/ink9.xml"/><Relationship Id="rId2" Type="http://schemas.openxmlformats.org/officeDocument/2006/relationships/image" Target="../media/image22.png"/><Relationship Id="rId16" Type="http://schemas.openxmlformats.org/officeDocument/2006/relationships/image" Target="../media/image29.png"/><Relationship Id="rId1" Type="http://schemas.openxmlformats.org/officeDocument/2006/relationships/customXml" Target="../ink/ink1.xml"/><Relationship Id="rId6" Type="http://schemas.openxmlformats.org/officeDocument/2006/relationships/image" Target="../media/image24.png"/><Relationship Id="rId11" Type="http://schemas.openxmlformats.org/officeDocument/2006/relationships/customXml" Target="../ink/ink6.xml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10" Type="http://schemas.openxmlformats.org/officeDocument/2006/relationships/image" Target="../media/image26.png"/><Relationship Id="rId4" Type="http://schemas.openxmlformats.org/officeDocument/2006/relationships/image" Target="../media/image23.png"/><Relationship Id="rId9" Type="http://schemas.openxmlformats.org/officeDocument/2006/relationships/customXml" Target="../ink/ink5.xml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2697078</xdr:colOff>
      <xdr:row>3</xdr:row>
      <xdr:rowOff>66674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id="{98935258-1C9A-4F28-8FAE-9E54A0A2D706}"/>
            </a:ext>
          </a:extLst>
        </xdr:cNvPr>
        <xdr:cNvGrpSpPr/>
      </xdr:nvGrpSpPr>
      <xdr:grpSpPr>
        <a:xfrm>
          <a:off x="0" y="0"/>
          <a:ext cx="12292262" cy="818648"/>
          <a:chOff x="0" y="0"/>
          <a:chExt cx="12294224" cy="809624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D108B6FE-E020-4D05-9D7C-78CD024E2521}"/>
              </a:ext>
            </a:extLst>
          </xdr:cNvPr>
          <xdr:cNvSpPr/>
        </xdr:nvSpPr>
        <xdr:spPr>
          <a:xfrm>
            <a:off x="0" y="0"/>
            <a:ext cx="6286500" cy="809624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7E61729-34AF-4243-B7A3-F191E21C0F92}"/>
              </a:ext>
            </a:extLst>
          </xdr:cNvPr>
          <xdr:cNvGrpSpPr/>
        </xdr:nvGrpSpPr>
        <xdr:grpSpPr>
          <a:xfrm>
            <a:off x="161925" y="73086"/>
            <a:ext cx="12132299" cy="663452"/>
            <a:chOff x="371475" y="723900"/>
            <a:chExt cx="12132299" cy="663452"/>
          </a:xfrm>
        </xdr:grpSpPr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6B8397A9-3E48-480F-83FD-1542BFE1FE1E}"/>
                </a:ext>
              </a:extLst>
            </xdr:cNvPr>
            <xdr:cNvGrpSpPr/>
          </xdr:nvGrpSpPr>
          <xdr:grpSpPr>
            <a:xfrm>
              <a:off x="826796" y="823645"/>
              <a:ext cx="11676978" cy="463963"/>
              <a:chOff x="826796" y="866965"/>
              <a:chExt cx="11676978" cy="463963"/>
            </a:xfrm>
          </xdr:grpSpPr>
          <xdr:sp macro="" textlink="">
            <xdr:nvSpPr>
              <xdr:cNvPr id="4" name="Retângulo: Cantos Arredondados 3">
                <a:extLst>
                  <a:ext uri="{FF2B5EF4-FFF2-40B4-BE49-F238E27FC236}">
                    <a16:creationId xmlns:a16="http://schemas.microsoft.com/office/drawing/2014/main" id="{5A945086-76D9-4B1E-A5CA-0C321A6E5C55}"/>
                  </a:ext>
                </a:extLst>
              </xdr:cNvPr>
              <xdr:cNvSpPr/>
            </xdr:nvSpPr>
            <xdr:spPr>
              <a:xfrm>
                <a:off x="826796" y="866965"/>
                <a:ext cx="11676978" cy="463963"/>
              </a:xfrm>
              <a:prstGeom prst="roundRect">
                <a:avLst>
                  <a:gd name="adj" fmla="val 6922"/>
                </a:avLst>
              </a:prstGeom>
              <a:solidFill>
                <a:schemeClr val="bg1">
                  <a:lumMod val="95000"/>
                </a:schemeClr>
              </a:solidFill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effectLst>
                <a:outerShdw blurRad="63500" sx="90000" sy="90000" algn="ctr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marL="457200" lvl="2" algn="l"/>
                <a:endParaRPr lang="pt-BR" sz="1100" b="1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7" name="Retângulo: Cantos Arredondados 6">
                <a:extLst>
                  <a:ext uri="{FF2B5EF4-FFF2-40B4-BE49-F238E27FC236}">
                    <a16:creationId xmlns:a16="http://schemas.microsoft.com/office/drawing/2014/main" id="{0FC31FBF-5CBD-4F06-B58E-6A6A78C230AA}"/>
                  </a:ext>
                </a:extLst>
              </xdr:cNvPr>
              <xdr:cNvSpPr/>
            </xdr:nvSpPr>
            <xdr:spPr>
              <a:xfrm>
                <a:off x="1392845" y="925848"/>
                <a:ext cx="11000623" cy="346197"/>
              </a:xfrm>
              <a:prstGeom prst="roundRect">
                <a:avLst>
                  <a:gd name="adj" fmla="val 3376"/>
                </a:avLst>
              </a:prstGeom>
              <a:solidFill>
                <a:schemeClr val="bg1"/>
              </a:solidFill>
              <a:ln w="12700">
                <a:solidFill>
                  <a:schemeClr val="bg1">
                    <a:lumMod val="75000"/>
                  </a:schemeClr>
                </a:solidFill>
                <a:prstDash val="solid"/>
              </a:ln>
              <a:effectLst>
                <a:outerShdw blurRad="63500" sx="90000" sy="90000" algn="ctr" rotWithShape="0">
                  <a:prstClr val="black">
                    <a:alpha val="40000"/>
                  </a:prst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marL="0" lvl="1" algn="l"/>
                <a:r>
                  <a:rPr lang="pt-BR" sz="1100" b="1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MAPA DA CONSTRUÇÃO PLANILHAS 100% AUTOMÁTICAS</a:t>
                </a:r>
              </a:p>
            </xdr:txBody>
          </xdr: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DB84B32-CA09-49DF-8793-B30AB444CE4A}"/>
                </a:ext>
              </a:extLst>
            </xdr:cNvPr>
            <xdr:cNvGrpSpPr/>
          </xdr:nvGrpSpPr>
          <xdr:grpSpPr>
            <a:xfrm>
              <a:off x="371475" y="723900"/>
              <a:ext cx="923826" cy="663452"/>
              <a:chOff x="371475" y="714375"/>
              <a:chExt cx="923826" cy="663452"/>
            </a:xfrm>
          </xdr:grpSpPr>
          <xdr:sp macro="" textlink="">
            <xdr:nvSpPr>
              <xdr:cNvPr id="6" name="Retângulo 5">
                <a:extLst>
                  <a:ext uri="{FF2B5EF4-FFF2-40B4-BE49-F238E27FC236}">
                    <a16:creationId xmlns:a16="http://schemas.microsoft.com/office/drawing/2014/main" id="{8C3EAA0C-4629-49A5-B8B8-22531B0AC6A5}"/>
                  </a:ext>
                </a:extLst>
              </xdr:cNvPr>
              <xdr:cNvSpPr/>
            </xdr:nvSpPr>
            <xdr:spPr>
              <a:xfrm>
                <a:off x="371475" y="714375"/>
                <a:ext cx="923826" cy="663452"/>
              </a:xfrm>
              <a:prstGeom prst="rect">
                <a:avLst/>
              </a:prstGeom>
              <a:solidFill>
                <a:schemeClr val="tx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pic>
            <xdr:nvPicPr>
              <xdr:cNvPr id="13" name="Imagem 12">
                <a:extLst>
                  <a:ext uri="{FF2B5EF4-FFF2-40B4-BE49-F238E27FC236}">
                    <a16:creationId xmlns:a16="http://schemas.microsoft.com/office/drawing/2014/main" id="{70014854-6009-45EC-9382-2E89B61409F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/>
            </xdr:blipFill>
            <xdr:spPr>
              <a:xfrm>
                <a:off x="484039" y="859436"/>
                <a:ext cx="720822" cy="406274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 editAs="oneCell">
    <xdr:from>
      <xdr:col>1</xdr:col>
      <xdr:colOff>95251</xdr:colOff>
      <xdr:row>8</xdr:row>
      <xdr:rowOff>47626</xdr:rowOff>
    </xdr:from>
    <xdr:to>
      <xdr:col>2</xdr:col>
      <xdr:colOff>209550</xdr:colOff>
      <xdr:row>8</xdr:row>
      <xdr:rowOff>409575</xdr:rowOff>
    </xdr:to>
    <xdr:pic>
      <xdr:nvPicPr>
        <xdr:cNvPr id="26" name="Gráfico 25" descr="Lâmpada e engrenagem com preenchimento sólido">
          <a:extLst>
            <a:ext uri="{FF2B5EF4-FFF2-40B4-BE49-F238E27FC236}">
              <a16:creationId xmlns:a16="http://schemas.microsoft.com/office/drawing/2014/main" id="{1710C14D-E2CC-4339-8922-FA619387C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9551" y="2219326"/>
          <a:ext cx="361949" cy="3619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5</xdr:row>
      <xdr:rowOff>28576</xdr:rowOff>
    </xdr:from>
    <xdr:to>
      <xdr:col>2</xdr:col>
      <xdr:colOff>180975</xdr:colOff>
      <xdr:row>5</xdr:row>
      <xdr:rowOff>390525</xdr:rowOff>
    </xdr:to>
    <xdr:pic>
      <xdr:nvPicPr>
        <xdr:cNvPr id="33" name="Gráfico 32" descr="Tabela com preenchimento sólido">
          <a:extLst>
            <a:ext uri="{FF2B5EF4-FFF2-40B4-BE49-F238E27FC236}">
              <a16:creationId xmlns:a16="http://schemas.microsoft.com/office/drawing/2014/main" id="{52BFA852-61C8-4647-A7D7-0B7E00E21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/>
        <a:stretch/>
      </xdr:blipFill>
      <xdr:spPr>
        <a:xfrm>
          <a:off x="180976" y="1266826"/>
          <a:ext cx="361949" cy="361949"/>
        </a:xfrm>
        <a:prstGeom prst="rect">
          <a:avLst/>
        </a:prstGeom>
      </xdr:spPr>
    </xdr:pic>
    <xdr:clientData/>
  </xdr:twoCellAnchor>
  <xdr:oneCellAnchor>
    <xdr:from>
      <xdr:col>4</xdr:col>
      <xdr:colOff>95251</xdr:colOff>
      <xdr:row>8</xdr:row>
      <xdr:rowOff>47626</xdr:rowOff>
    </xdr:from>
    <xdr:ext cx="361949" cy="361949"/>
    <xdr:pic>
      <xdr:nvPicPr>
        <xdr:cNvPr id="34" name="Gráfico 33" descr="Banco de dados com preenchimento sólido">
          <a:extLst>
            <a:ext uri="{FF2B5EF4-FFF2-40B4-BE49-F238E27FC236}">
              <a16:creationId xmlns:a16="http://schemas.microsoft.com/office/drawing/2014/main" id="{7C527193-00B8-4D6F-9C30-FF371A084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/>
        <a:stretch/>
      </xdr:blipFill>
      <xdr:spPr>
        <a:xfrm>
          <a:off x="328612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4</xdr:col>
      <xdr:colOff>66676</xdr:colOff>
      <xdr:row>5</xdr:row>
      <xdr:rowOff>28576</xdr:rowOff>
    </xdr:from>
    <xdr:ext cx="361949" cy="361949"/>
    <xdr:pic>
      <xdr:nvPicPr>
        <xdr:cNvPr id="35" name="Gráfico 34" descr="Usuário com preenchimento sólido">
          <a:extLst>
            <a:ext uri="{FF2B5EF4-FFF2-40B4-BE49-F238E27FC236}">
              <a16:creationId xmlns:a16="http://schemas.microsoft.com/office/drawing/2014/main" id="{D4FF3E42-3297-4A2C-BEA5-9388F7BBF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rcRect/>
        <a:stretch/>
      </xdr:blipFill>
      <xdr:spPr>
        <a:xfrm>
          <a:off x="3257551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95251</xdr:colOff>
      <xdr:row>8</xdr:row>
      <xdr:rowOff>47626</xdr:rowOff>
    </xdr:from>
    <xdr:ext cx="361949" cy="361949"/>
    <xdr:pic>
      <xdr:nvPicPr>
        <xdr:cNvPr id="36" name="Gráfico 35" descr="Robô com preenchimento sólido">
          <a:extLst>
            <a:ext uri="{FF2B5EF4-FFF2-40B4-BE49-F238E27FC236}">
              <a16:creationId xmlns:a16="http://schemas.microsoft.com/office/drawing/2014/main" id="{232ECE58-3B06-46FA-9A30-F3EBBD36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rcRect/>
        <a:stretch/>
      </xdr:blipFill>
      <xdr:spPr>
        <a:xfrm>
          <a:off x="6362701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7</xdr:col>
      <xdr:colOff>66676</xdr:colOff>
      <xdr:row>5</xdr:row>
      <xdr:rowOff>28576</xdr:rowOff>
    </xdr:from>
    <xdr:ext cx="361949" cy="361949"/>
    <xdr:pic>
      <xdr:nvPicPr>
        <xdr:cNvPr id="37" name="Gráfico 36" descr="Calendário diário com preenchimento sólido">
          <a:extLst>
            <a:ext uri="{FF2B5EF4-FFF2-40B4-BE49-F238E27FC236}">
              <a16:creationId xmlns:a16="http://schemas.microsoft.com/office/drawing/2014/main" id="{D0186CE1-F674-458C-B581-E18E676E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26682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95251</xdr:colOff>
      <xdr:row>8</xdr:row>
      <xdr:rowOff>47626</xdr:rowOff>
    </xdr:from>
    <xdr:ext cx="361949" cy="361949"/>
    <xdr:pic>
      <xdr:nvPicPr>
        <xdr:cNvPr id="38" name="Gráfico 37" descr="Gráfico de pizza com preenchimento sólido">
          <a:extLst>
            <a:ext uri="{FF2B5EF4-FFF2-40B4-BE49-F238E27FC236}">
              <a16:creationId xmlns:a16="http://schemas.microsoft.com/office/drawing/2014/main" id="{EFF601C1-850E-448E-A0AF-CD67A5235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9439276" y="2162176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39" name="Gráfico 38" descr="Calendário diário com preenchimento sólido">
          <a:extLst>
            <a:ext uri="{FF2B5EF4-FFF2-40B4-BE49-F238E27FC236}">
              <a16:creationId xmlns:a16="http://schemas.microsoft.com/office/drawing/2014/main" id="{B197D502-E623-479C-9895-00A97255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  <xdr:oneCellAnchor>
    <xdr:from>
      <xdr:col>5</xdr:col>
      <xdr:colOff>1381126</xdr:colOff>
      <xdr:row>23</xdr:row>
      <xdr:rowOff>47626</xdr:rowOff>
    </xdr:from>
    <xdr:ext cx="361949" cy="361949"/>
    <xdr:pic>
      <xdr:nvPicPr>
        <xdr:cNvPr id="40" name="Gráfico 39" descr="Cronômetro com preenchimento sólido">
          <a:extLst>
            <a:ext uri="{FF2B5EF4-FFF2-40B4-BE49-F238E27FC236}">
              <a16:creationId xmlns:a16="http://schemas.microsoft.com/office/drawing/2014/main" id="{0B7B4955-D73F-4693-8748-D8015772A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4819651" y="5753101"/>
          <a:ext cx="361949" cy="361949"/>
        </a:xfrm>
        <a:prstGeom prst="rect">
          <a:avLst/>
        </a:prstGeom>
      </xdr:spPr>
    </xdr:pic>
    <xdr:clientData/>
  </xdr:oneCellAnchor>
  <xdr:oneCellAnchor>
    <xdr:from>
      <xdr:col>10</xdr:col>
      <xdr:colOff>66676</xdr:colOff>
      <xdr:row>5</xdr:row>
      <xdr:rowOff>28576</xdr:rowOff>
    </xdr:from>
    <xdr:ext cx="361949" cy="361949"/>
    <xdr:pic>
      <xdr:nvPicPr>
        <xdr:cNvPr id="41" name="Gráfico 40" descr="Calendário diário com preenchimento sólido">
          <a:extLst>
            <a:ext uri="{FF2B5EF4-FFF2-40B4-BE49-F238E27FC236}">
              <a16:creationId xmlns:a16="http://schemas.microsoft.com/office/drawing/2014/main" id="{62718170-070B-4F2F-9344-178EC9E6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6334126" y="1019176"/>
          <a:ext cx="361949" cy="3619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3</xdr:row>
      <xdr:rowOff>9525</xdr:rowOff>
    </xdr:from>
    <xdr:to>
      <xdr:col>6</xdr:col>
      <xdr:colOff>447675</xdr:colOff>
      <xdr:row>7</xdr:row>
      <xdr:rowOff>66675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975A4A4-EBA6-4BEB-A437-62A34360A59A}"/>
            </a:ext>
          </a:extLst>
        </xdr:cNvPr>
        <xdr:cNvSpPr/>
      </xdr:nvSpPr>
      <xdr:spPr>
        <a:xfrm>
          <a:off x="1714499" y="552450"/>
          <a:ext cx="1781176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CAIXA FÍSICO</a:t>
          </a:r>
        </a:p>
      </xdr:txBody>
    </xdr:sp>
    <xdr:clientData/>
  </xdr:twoCellAnchor>
  <xdr:twoCellAnchor>
    <xdr:from>
      <xdr:col>3</xdr:col>
      <xdr:colOff>523874</xdr:colOff>
      <xdr:row>8</xdr:row>
      <xdr:rowOff>76200</xdr:rowOff>
    </xdr:from>
    <xdr:to>
      <xdr:col>6</xdr:col>
      <xdr:colOff>476250</xdr:colOff>
      <xdr:row>12</xdr:row>
      <xdr:rowOff>133350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46A3F1D-DA9A-4D02-93BD-6A99DF5C0826}"/>
            </a:ext>
          </a:extLst>
        </xdr:cNvPr>
        <xdr:cNvSpPr/>
      </xdr:nvSpPr>
      <xdr:spPr>
        <a:xfrm>
          <a:off x="1743074" y="1524000"/>
          <a:ext cx="1781176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BANCO INTER</a:t>
          </a:r>
        </a:p>
      </xdr:txBody>
    </xdr:sp>
    <xdr:clientData/>
  </xdr:twoCellAnchor>
  <xdr:twoCellAnchor>
    <xdr:from>
      <xdr:col>3</xdr:col>
      <xdr:colOff>533399</xdr:colOff>
      <xdr:row>14</xdr:row>
      <xdr:rowOff>9525</xdr:rowOff>
    </xdr:from>
    <xdr:to>
      <xdr:col>6</xdr:col>
      <xdr:colOff>485775</xdr:colOff>
      <xdr:row>18</xdr:row>
      <xdr:rowOff>66675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9F3A4AE-4E5D-488C-84A8-3AAE0FE36573}"/>
            </a:ext>
          </a:extLst>
        </xdr:cNvPr>
        <xdr:cNvSpPr/>
      </xdr:nvSpPr>
      <xdr:spPr>
        <a:xfrm>
          <a:off x="1752599" y="2543175"/>
          <a:ext cx="1781176" cy="781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CONTAS A PAGAR E RECEBER</a:t>
          </a:r>
        </a:p>
      </xdr:txBody>
    </xdr:sp>
    <xdr:clientData/>
  </xdr:twoCellAnchor>
  <xdr:twoCellAnchor editAs="oneCell">
    <xdr:from>
      <xdr:col>2</xdr:col>
      <xdr:colOff>585240</xdr:colOff>
      <xdr:row>2</xdr:row>
      <xdr:rowOff>66450</xdr:rowOff>
    </xdr:from>
    <xdr:to>
      <xdr:col>3</xdr:col>
      <xdr:colOff>412320</xdr:colOff>
      <xdr:row>19</xdr:row>
      <xdr:rowOff>135915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7DFAFC37-30B5-44CF-A74A-E9B4B7D0D7D7}"/>
                </a:ext>
              </a:extLst>
            </xdr14:cNvPr>
            <xdr14:cNvContentPartPr/>
          </xdr14:nvContentPartPr>
          <xdr14:nvPr macro=""/>
          <xdr14:xfrm>
            <a:off x="1194840" y="428400"/>
            <a:ext cx="436680" cy="314604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7DFAFC37-30B5-44CF-A74A-E9B4B7D0D7D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86193" y="419400"/>
              <a:ext cx="454335" cy="31636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171449</xdr:colOff>
      <xdr:row>5</xdr:row>
      <xdr:rowOff>133350</xdr:rowOff>
    </xdr:from>
    <xdr:to>
      <xdr:col>2</xdr:col>
      <xdr:colOff>381000</xdr:colOff>
      <xdr:row>8</xdr:row>
      <xdr:rowOff>104775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08B9C0C-216F-43D0-AECC-9A7E2BC1D11C}"/>
            </a:ext>
          </a:extLst>
        </xdr:cNvPr>
        <xdr:cNvSpPr/>
      </xdr:nvSpPr>
      <xdr:spPr>
        <a:xfrm>
          <a:off x="171449" y="1038225"/>
          <a:ext cx="1428751" cy="5143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REALIZADO</a:t>
          </a:r>
        </a:p>
      </xdr:txBody>
    </xdr:sp>
    <xdr:clientData/>
  </xdr:twoCellAnchor>
  <xdr:twoCellAnchor>
    <xdr:from>
      <xdr:col>0</xdr:col>
      <xdr:colOff>200024</xdr:colOff>
      <xdr:row>14</xdr:row>
      <xdr:rowOff>85725</xdr:rowOff>
    </xdr:from>
    <xdr:to>
      <xdr:col>2</xdr:col>
      <xdr:colOff>409575</xdr:colOff>
      <xdr:row>17</xdr:row>
      <xdr:rowOff>57150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F48AE53C-826D-4965-814E-F06FD6B086A7}"/>
            </a:ext>
          </a:extLst>
        </xdr:cNvPr>
        <xdr:cNvSpPr/>
      </xdr:nvSpPr>
      <xdr:spPr>
        <a:xfrm>
          <a:off x="200024" y="2619375"/>
          <a:ext cx="1428751" cy="514350"/>
        </a:xfrm>
        <a:prstGeom prst="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PREVISTO</a:t>
          </a:r>
        </a:p>
      </xdr:txBody>
    </xdr:sp>
    <xdr:clientData/>
  </xdr:twoCellAnchor>
  <xdr:twoCellAnchor>
    <xdr:from>
      <xdr:col>8</xdr:col>
      <xdr:colOff>600074</xdr:colOff>
      <xdr:row>2</xdr:row>
      <xdr:rowOff>171450</xdr:rowOff>
    </xdr:from>
    <xdr:to>
      <xdr:col>11</xdr:col>
      <xdr:colOff>552450</xdr:colOff>
      <xdr:row>7</xdr:row>
      <xdr:rowOff>47625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D860B2FF-DDDB-4108-B670-685F54B8592C}"/>
            </a:ext>
          </a:extLst>
        </xdr:cNvPr>
        <xdr:cNvSpPr/>
      </xdr:nvSpPr>
      <xdr:spPr>
        <a:xfrm>
          <a:off x="5476874" y="533400"/>
          <a:ext cx="1781176" cy="781050"/>
        </a:xfrm>
        <a:prstGeom prst="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FLUXO DE CAIXA</a:t>
          </a:r>
        </a:p>
      </xdr:txBody>
    </xdr:sp>
    <xdr:clientData/>
  </xdr:twoCellAnchor>
  <xdr:twoCellAnchor editAs="oneCell">
    <xdr:from>
      <xdr:col>6</xdr:col>
      <xdr:colOff>495000</xdr:colOff>
      <xdr:row>4</xdr:row>
      <xdr:rowOff>150540</xdr:rowOff>
    </xdr:from>
    <xdr:to>
      <xdr:col>9</xdr:col>
      <xdr:colOff>304920</xdr:colOff>
      <xdr:row>16</xdr:row>
      <xdr:rowOff>38040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3D877FD2-18E5-41C0-8246-DD0E4B9DFB73}"/>
                </a:ext>
              </a:extLst>
            </xdr14:cNvPr>
            <xdr14:cNvContentPartPr/>
          </xdr14:nvContentPartPr>
          <xdr14:nvPr macro=""/>
          <xdr14:xfrm>
            <a:off x="4152600" y="874440"/>
            <a:ext cx="1638720" cy="2059200"/>
          </xdr14:xfrm>
        </xdr:contentPart>
      </mc:Choice>
      <mc:Fallback xmlns="">
        <xdr:pic>
          <xdr:nvPicPr>
            <xdr:cNvPr id="21" name="Tinta 20">
              <a:extLst>
                <a:ext uri="{FF2B5EF4-FFF2-40B4-BE49-F238E27FC236}">
                  <a16:creationId xmlns:a16="http://schemas.microsoft.com/office/drawing/2014/main" id="{3D877FD2-18E5-41C0-8246-DD0E4B9DFB7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143600" y="865440"/>
              <a:ext cx="1656360" cy="2076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419099</xdr:colOff>
      <xdr:row>2</xdr:row>
      <xdr:rowOff>123825</xdr:rowOff>
    </xdr:from>
    <xdr:to>
      <xdr:col>16</xdr:col>
      <xdr:colOff>371475</xdr:colOff>
      <xdr:row>7</xdr:row>
      <xdr:rowOff>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B99249F1-57AC-4975-857E-71B646949457}"/>
            </a:ext>
          </a:extLst>
        </xdr:cNvPr>
        <xdr:cNvSpPr/>
      </xdr:nvSpPr>
      <xdr:spPr>
        <a:xfrm>
          <a:off x="8343899" y="485775"/>
          <a:ext cx="1781176" cy="781050"/>
        </a:xfrm>
        <a:prstGeom prst="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DRE </a:t>
          </a:r>
          <a:r>
            <a:rPr lang="pt-BR" sz="1600" b="1" baseline="0"/>
            <a:t>(mês-a-mês)</a:t>
          </a:r>
          <a:br>
            <a:rPr lang="pt-BR" sz="1600" b="1" baseline="0"/>
          </a:br>
          <a:r>
            <a:rPr lang="pt-BR" sz="1600" b="1" baseline="0"/>
            <a:t>tabela</a:t>
          </a:r>
          <a:endParaRPr lang="pt-BR" sz="1600" b="1"/>
        </a:p>
      </xdr:txBody>
    </xdr:sp>
    <xdr:clientData/>
  </xdr:twoCellAnchor>
  <xdr:twoCellAnchor>
    <xdr:from>
      <xdr:col>13</xdr:col>
      <xdr:colOff>457199</xdr:colOff>
      <xdr:row>9</xdr:row>
      <xdr:rowOff>133350</xdr:rowOff>
    </xdr:from>
    <xdr:to>
      <xdr:col>16</xdr:col>
      <xdr:colOff>409575</xdr:colOff>
      <xdr:row>14</xdr:row>
      <xdr:rowOff>9525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E814C901-E91E-4AD3-BE8A-0F2C9F391211}"/>
            </a:ext>
          </a:extLst>
        </xdr:cNvPr>
        <xdr:cNvSpPr/>
      </xdr:nvSpPr>
      <xdr:spPr>
        <a:xfrm>
          <a:off x="8381999" y="1762125"/>
          <a:ext cx="1781176" cy="781050"/>
        </a:xfrm>
        <a:prstGeom prst="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DASHBOARD</a:t>
          </a:r>
        </a:p>
      </xdr:txBody>
    </xdr:sp>
    <xdr:clientData/>
  </xdr:twoCellAnchor>
  <xdr:twoCellAnchor editAs="oneCell">
    <xdr:from>
      <xdr:col>6</xdr:col>
      <xdr:colOff>218880</xdr:colOff>
      <xdr:row>1</xdr:row>
      <xdr:rowOff>65265</xdr:rowOff>
    </xdr:from>
    <xdr:to>
      <xdr:col>13</xdr:col>
      <xdr:colOff>67200</xdr:colOff>
      <xdr:row>2</xdr:row>
      <xdr:rowOff>142410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52C7FE95-DC44-4A47-87CB-52DE1803602E}"/>
                </a:ext>
              </a:extLst>
            </xdr14:cNvPr>
            <xdr14:cNvContentPartPr/>
          </xdr14:nvContentPartPr>
          <xdr14:nvPr macro=""/>
          <xdr14:xfrm>
            <a:off x="3876480" y="246240"/>
            <a:ext cx="4115520" cy="258120"/>
          </xdr14:xfrm>
        </xdr:contentPart>
      </mc:Choice>
      <mc:Fallback xmlns="">
        <xdr:pic>
          <xdr:nvPicPr>
            <xdr:cNvPr id="27" name="Tinta 26">
              <a:extLst>
                <a:ext uri="{FF2B5EF4-FFF2-40B4-BE49-F238E27FC236}">
                  <a16:creationId xmlns:a16="http://schemas.microsoft.com/office/drawing/2014/main" id="{52C7FE95-DC44-4A47-87CB-52DE1803602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867480" y="237600"/>
              <a:ext cx="4133160" cy="275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142800</xdr:colOff>
      <xdr:row>6</xdr:row>
      <xdr:rowOff>16830</xdr:rowOff>
    </xdr:from>
    <xdr:to>
      <xdr:col>13</xdr:col>
      <xdr:colOff>89160</xdr:colOff>
      <xdr:row>12</xdr:row>
      <xdr:rowOff>58140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29A6C255-EEE1-46CB-B412-973AFE4EF94D}"/>
                </a:ext>
              </a:extLst>
            </xdr14:cNvPr>
            <xdr14:cNvContentPartPr/>
          </xdr14:nvContentPartPr>
          <xdr14:nvPr macro=""/>
          <xdr14:xfrm>
            <a:off x="4410000" y="1102680"/>
            <a:ext cx="3603960" cy="1127160"/>
          </xdr14:xfrm>
        </xdr:contentPart>
      </mc:Choice>
      <mc:Fallback xmlns="">
        <xdr:pic>
          <xdr:nvPicPr>
            <xdr:cNvPr id="31" name="Tinta 30">
              <a:extLst>
                <a:ext uri="{FF2B5EF4-FFF2-40B4-BE49-F238E27FC236}">
                  <a16:creationId xmlns:a16="http://schemas.microsoft.com/office/drawing/2014/main" id="{29A6C255-EEE1-46CB-B412-973AFE4EF94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401000" y="1093683"/>
              <a:ext cx="3621600" cy="114479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609240</xdr:colOff>
      <xdr:row>0</xdr:row>
      <xdr:rowOff>103320</xdr:rowOff>
    </xdr:from>
    <xdr:to>
      <xdr:col>17</xdr:col>
      <xdr:colOff>352560</xdr:colOff>
      <xdr:row>14</xdr:row>
      <xdr:rowOff>29910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958D39C1-391B-4704-9E94-28E357C464F7}"/>
                </a:ext>
              </a:extLst>
            </xdr14:cNvPr>
            <xdr14:cNvContentPartPr/>
          </xdr14:nvContentPartPr>
          <xdr14:nvPr macro=""/>
          <xdr14:xfrm>
            <a:off x="3657240" y="103320"/>
            <a:ext cx="7058520" cy="2460240"/>
          </xdr14:xfrm>
        </xdr:contentPart>
      </mc:Choice>
      <mc:Fallback xmlns="">
        <xdr:pic>
          <xdr:nvPicPr>
            <xdr:cNvPr id="39" name="Tinta 38">
              <a:extLst>
                <a:ext uri="{FF2B5EF4-FFF2-40B4-BE49-F238E27FC236}">
                  <a16:creationId xmlns:a16="http://schemas.microsoft.com/office/drawing/2014/main" id="{958D39C1-391B-4704-9E94-28E357C464F7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648240" y="94679"/>
              <a:ext cx="7076160" cy="247788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309240</xdr:colOff>
      <xdr:row>5</xdr:row>
      <xdr:rowOff>179445</xdr:rowOff>
    </xdr:from>
    <xdr:to>
      <xdr:col>11</xdr:col>
      <xdr:colOff>85800</xdr:colOff>
      <xdr:row>6</xdr:row>
      <xdr:rowOff>77670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734A83B3-DA8A-484F-ACA6-D17E4FD7283E}"/>
                </a:ext>
              </a:extLst>
            </xdr14:cNvPr>
            <xdr14:cNvContentPartPr/>
          </xdr14:nvContentPartPr>
          <xdr14:nvPr macro=""/>
          <xdr14:xfrm>
            <a:off x="5795640" y="1084320"/>
            <a:ext cx="995760" cy="79200"/>
          </xdr14:xfrm>
        </xdr:contentPart>
      </mc:Choice>
      <mc:Fallback xmlns="">
        <xdr:pic>
          <xdr:nvPicPr>
            <xdr:cNvPr id="40" name="Tinta 39">
              <a:extLst>
                <a:ext uri="{FF2B5EF4-FFF2-40B4-BE49-F238E27FC236}">
                  <a16:creationId xmlns:a16="http://schemas.microsoft.com/office/drawing/2014/main" id="{734A83B3-DA8A-484F-ACA6-D17E4FD7283E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5787000" y="1075320"/>
              <a:ext cx="1013400" cy="96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314324</xdr:colOff>
      <xdr:row>23</xdr:row>
      <xdr:rowOff>76200</xdr:rowOff>
    </xdr:from>
    <xdr:to>
      <xdr:col>5</xdr:col>
      <xdr:colOff>266700</xdr:colOff>
      <xdr:row>27</xdr:row>
      <xdr:rowOff>133350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CED4CC8-0D0D-4B1E-ACCA-51CA9A7E4CE6}"/>
            </a:ext>
          </a:extLst>
        </xdr:cNvPr>
        <xdr:cNvSpPr/>
      </xdr:nvSpPr>
      <xdr:spPr>
        <a:xfrm>
          <a:off x="1533524" y="4238625"/>
          <a:ext cx="1781176" cy="7810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CADASTRAR BANCOS</a:t>
          </a:r>
        </a:p>
      </xdr:txBody>
    </xdr:sp>
    <xdr:clientData/>
  </xdr:twoCellAnchor>
  <xdr:twoCellAnchor>
    <xdr:from>
      <xdr:col>1</xdr:col>
      <xdr:colOff>133349</xdr:colOff>
      <xdr:row>43</xdr:row>
      <xdr:rowOff>142875</xdr:rowOff>
    </xdr:from>
    <xdr:to>
      <xdr:col>4</xdr:col>
      <xdr:colOff>85725</xdr:colOff>
      <xdr:row>48</xdr:row>
      <xdr:rowOff>19050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AD39EF9B-43BF-4E22-8DA6-2590CD254BAF}"/>
            </a:ext>
          </a:extLst>
        </xdr:cNvPr>
        <xdr:cNvSpPr/>
      </xdr:nvSpPr>
      <xdr:spPr>
        <a:xfrm>
          <a:off x="742949" y="7924800"/>
          <a:ext cx="1781176" cy="7810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CADASTRAR BANCOS</a:t>
          </a:r>
        </a:p>
      </xdr:txBody>
    </xdr:sp>
    <xdr:clientData/>
  </xdr:twoCellAnchor>
  <xdr:twoCellAnchor>
    <xdr:from>
      <xdr:col>5</xdr:col>
      <xdr:colOff>533399</xdr:colOff>
      <xdr:row>23</xdr:row>
      <xdr:rowOff>28575</xdr:rowOff>
    </xdr:from>
    <xdr:to>
      <xdr:col>8</xdr:col>
      <xdr:colOff>485775</xdr:colOff>
      <xdr:row>27</xdr:row>
      <xdr:rowOff>85725</xdr:rowOff>
    </xdr:to>
    <xdr:sp macro="" textlink="">
      <xdr:nvSpPr>
        <xdr:cNvPr id="43" name="Retângulo 42">
          <a:extLst>
            <a:ext uri="{FF2B5EF4-FFF2-40B4-BE49-F238E27FC236}">
              <a16:creationId xmlns:a16="http://schemas.microsoft.com/office/drawing/2014/main" id="{8E2EFD2C-E6C0-49A6-AEBD-C41CE6ADF837}"/>
            </a:ext>
          </a:extLst>
        </xdr:cNvPr>
        <xdr:cNvSpPr/>
      </xdr:nvSpPr>
      <xdr:spPr>
        <a:xfrm>
          <a:off x="3581399" y="4191000"/>
          <a:ext cx="1781176" cy="7810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solidFill>
                <a:sysClr val="windowText" lastClr="000000"/>
              </a:solidFill>
            </a:rPr>
            <a:t>CADASTRAR GRUPOS</a:t>
          </a:r>
          <a:r>
            <a:rPr lang="pt-BR" sz="1400" b="1" baseline="0">
              <a:solidFill>
                <a:sysClr val="windowText" lastClr="000000"/>
              </a:solidFill>
            </a:rPr>
            <a:t> DE REC/DESP</a:t>
          </a:r>
          <a:endParaRPr lang="pt-BR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495299</xdr:colOff>
      <xdr:row>19</xdr:row>
      <xdr:rowOff>38100</xdr:rowOff>
    </xdr:from>
    <xdr:to>
      <xdr:col>16</xdr:col>
      <xdr:colOff>447675</xdr:colOff>
      <xdr:row>23</xdr:row>
      <xdr:rowOff>95250</xdr:rowOff>
    </xdr:to>
    <xdr:sp macro="" textlink="">
      <xdr:nvSpPr>
        <xdr:cNvPr id="45" name="Retângulo 44">
          <a:extLst>
            <a:ext uri="{FF2B5EF4-FFF2-40B4-BE49-F238E27FC236}">
              <a16:creationId xmlns:a16="http://schemas.microsoft.com/office/drawing/2014/main" id="{3EAB1DC6-43CE-4F20-AA81-5E8F782254A0}"/>
            </a:ext>
          </a:extLst>
        </xdr:cNvPr>
        <xdr:cNvSpPr/>
      </xdr:nvSpPr>
      <xdr:spPr>
        <a:xfrm>
          <a:off x="8420099" y="3476625"/>
          <a:ext cx="1781176" cy="7810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ysClr val="windowText" lastClr="000000"/>
              </a:solidFill>
            </a:rPr>
            <a:t>APOIO DASHBOARD</a:t>
          </a:r>
        </a:p>
      </xdr:txBody>
    </xdr:sp>
    <xdr:clientData/>
  </xdr:twoCellAnchor>
  <xdr:twoCellAnchor editAs="oneCell">
    <xdr:from>
      <xdr:col>15</xdr:col>
      <xdr:colOff>66600</xdr:colOff>
      <xdr:row>14</xdr:row>
      <xdr:rowOff>126480</xdr:rowOff>
    </xdr:from>
    <xdr:to>
      <xdr:col>15</xdr:col>
      <xdr:colOff>243720</xdr:colOff>
      <xdr:row>18</xdr:row>
      <xdr:rowOff>28260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6141A812-E278-4500-84F5-1A52A75B590E}"/>
                </a:ext>
              </a:extLst>
            </xdr14:cNvPr>
            <xdr14:cNvContentPartPr/>
          </xdr14:nvContentPartPr>
          <xdr14:nvPr macro=""/>
          <xdr14:xfrm>
            <a:off x="9210600" y="2660130"/>
            <a:ext cx="177120" cy="625680"/>
          </xdr14:xfrm>
        </xdr:contentPart>
      </mc:Choice>
      <mc:Fallback xmlns="">
        <xdr:pic>
          <xdr:nvPicPr>
            <xdr:cNvPr id="49" name="Tinta 48">
              <a:extLst>
                <a:ext uri="{FF2B5EF4-FFF2-40B4-BE49-F238E27FC236}">
                  <a16:creationId xmlns:a16="http://schemas.microsoft.com/office/drawing/2014/main" id="{6141A812-E278-4500-84F5-1A52A75B590E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9201960" y="2651485"/>
              <a:ext cx="194760" cy="64333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188640</xdr:colOff>
      <xdr:row>19</xdr:row>
      <xdr:rowOff>92040</xdr:rowOff>
    </xdr:from>
    <xdr:to>
      <xdr:col>6</xdr:col>
      <xdr:colOff>551880</xdr:colOff>
      <xdr:row>22</xdr:row>
      <xdr:rowOff>49155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45304862-6C5E-4BD0-BFEA-DBE410E7A3F7}"/>
                </a:ext>
              </a:extLst>
            </xdr14:cNvPr>
            <xdr14:cNvContentPartPr/>
          </xdr14:nvContentPartPr>
          <xdr14:nvPr macro=""/>
          <xdr14:xfrm>
            <a:off x="3846240" y="3530565"/>
            <a:ext cx="363240" cy="500040"/>
          </xdr14:xfrm>
        </xdr:contentPart>
      </mc:Choice>
      <mc:Fallback xmlns="">
        <xdr:pic>
          <xdr:nvPicPr>
            <xdr:cNvPr id="59" name="Tinta 58">
              <a:extLst>
                <a:ext uri="{FF2B5EF4-FFF2-40B4-BE49-F238E27FC236}">
                  <a16:creationId xmlns:a16="http://schemas.microsoft.com/office/drawing/2014/main" id="{45304862-6C5E-4BD0-BFEA-DBE410E7A3F7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3837591" y="3521565"/>
              <a:ext cx="380898" cy="517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599760</xdr:colOff>
      <xdr:row>19</xdr:row>
      <xdr:rowOff>6720</xdr:rowOff>
    </xdr:from>
    <xdr:to>
      <xdr:col>4</xdr:col>
      <xdr:colOff>363840</xdr:colOff>
      <xdr:row>22</xdr:row>
      <xdr:rowOff>180915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839A834E-AB75-464D-A8D7-9C8E4E1E8260}"/>
                </a:ext>
              </a:extLst>
            </xdr14:cNvPr>
            <xdr14:cNvContentPartPr/>
          </xdr14:nvContentPartPr>
          <xdr14:nvPr macro=""/>
          <xdr14:xfrm>
            <a:off x="2428560" y="3445245"/>
            <a:ext cx="373680" cy="717120"/>
          </xdr14:xfrm>
        </xdr:contentPart>
      </mc:Choice>
      <mc:Fallback xmlns="">
        <xdr:pic>
          <xdr:nvPicPr>
            <xdr:cNvPr id="60" name="Tinta 59">
              <a:extLst>
                <a:ext uri="{FF2B5EF4-FFF2-40B4-BE49-F238E27FC236}">
                  <a16:creationId xmlns:a16="http://schemas.microsoft.com/office/drawing/2014/main" id="{839A834E-AB75-464D-A8D7-9C8E4E1E8260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2419560" y="3436245"/>
              <a:ext cx="391320" cy="7347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39:35.13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1125 0,'1'28,"-1"0,-1 0,-2 0,-1-1,-1 1,-14 42,-22 41,-3 5,-32 141,16 37,-79 297,44-228,40-137,50-205,-2 0,0 0,-1-1,-1 0,-1 0,-12 19,16-31,-1 0,1 0,-1-1,-1 0,0 0,0-1,0 1,0-2,-1 1,0-1,0-1,-1 0,1 0,-20 5,9-5,-1-1,1 0,-1-2,0 0,-40-4,46 1,1 0,-1-1,1 0,0-1,0-1,0 0,0-1,1 0,-14-10,22 11,0 1,0-1,1 0,-1-1,1 1,1-1,-1 0,1 0,0 0,0 0,0 0,1-1,0 1,1-1,-1 1,1-1,1 0,-1 0,1 0,0 1,1-1,-1 0,1 0,1 1,-1-1,1 1,3-9,4 4,-2 15,4 24,-11-27,58 301,-38-177,106 861,-114-874,16 97,9-1,97 313,-101-427,3 0,5-3,76 126,-109-205,0 0,2 0,-1-1,1-1,1 1,0-2,0 1,1-2,16 10,3-1,0-3,59 21,-67-27,0 0,1-2,0 0,1-2,-1-1,35 0,-29-3,-2-1</inkml:trace>
  <inkml:trace contextRef="#ctx0" brushRef="#br0" timeOffset="1620.54">1099 5821,'2'1,"-1"-1,0 1,0-1,0 1,0-1,0 1,0 0,0-1,0 1,0 0,-1 0,1 0,0-1,0 1,-1 0,1 0,0 0,-1 0,1 1,-1-1,1 0,-1 0,0 0,0 0,1 0,-1 1,0-1,0 2,3 38,-3-41,-1 22,0 0,-2 0,0-1,-2 1,-13 39,-51 101,-3 7,52-106,6-15,-2 0,-2-1,-3-1,-39 67,54-104,0-1,-1 0,0-1,-1 0,1 0,-1 0,-1-1,1 0,-1-1,0 1,0-2,-1 1,1-2,-1 1,0-1,0-1,0 1,0-2,-1 1,1-2,0 1,-1-1,1-1,-20-3,29 3,0 1,-1 0,1 0,-1 0,1 0,-1 0,1 0,-1 0,1 0,-1 0,1 1,-1-1,1 1,0-1,-1 1,1-1,-1 1,1 0,0 0,0 0,0 0,-1 0,1 0,0 0,0 0,0 0,1 0,-1 0,0 1,0-1,1 0,-1 1,0-1,1 0,-1 1,1-1,0 1,0-1,-1 1,1 2,-1 9,1 0,1 1,-1-1,4 14,-1-1,7 103,50 246,-55-358,88 301,-65-232,19 105,6 21,-41-175,1-1,2 0,32 55,-32-68,1 0,1-1,32 31,-37-41,1 0,0-1,0-1,1-1,1 0,0 0,19 7,-32-15,0 0,0 0,0 0,0-1,0 1,0-1,0 1,0-1,1 0,-1 0,0 0,0 0,0 0,0 0,0-1,0 1,0-1,0 1,0-1,0 0,0 0,0 0,0 0,0 0,0 0,-1-1,1 1,2-3,-1 0,-1 0,1-1,-1 1,0 0,0-1,-1 0,1 1,-1-1,0 0,-1 0,1-7,1-19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1:12.01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0 375,'19'-1,"-1"-2,-1 0,1-1,32-12,-1 1,312-85,239-24,-494 110,120 0,110 15,-121 1,-177-1,0 2,0 1,0 1,0 3,-1 1,-1 1,45 20,-58-22,1 0,0-1,0-2,1 0,39 2,-4-6,68-6,-124 5,0-1,0 1,-1-1,1 0,0 0,-1 0,1 0,0-1,-1 1,0-1,1 0,-1 0,0-1,0 1,0 0,0-1,0 0,-1 0,1 0,-1 0,0 0,3-6,-3 4,0 0,0 0,-1 0,0 0,0 0,0 0,0 0,-1 0,0-1,0 1,0 0,-1 0,0 0,0 0,0 0,-2-6,-1 75,6-31,0-1,3 1,12 50,-17-82,1 0,-1 0,0 0,0 0,0 0,1 0,-1 0,0 0,1 0,-1 0,1 0,-1 0,1 0,-1 0,1-1,0 1,-1 0,1 0,0-1,0 1,0 0,1 0,5-18,-1-40,-5-92,-2 120</inkml:trace>
  <inkml:trace contextRef="#ctx0" brushRef="#br0" timeOffset="1037.38">2831 4,'74'-1,"-41"-1,-1 1,0 2,1 1,52 11,-80-11,0 0,0 0,0 1,0-1,0 1,0 1,-1-1,1 1,-1-1,0 1,0 0,0 1,-1-1,0 1,0 0,0-1,0 1,-1 1,1-1,-1 0,-1 0,1 1,-1-1,0 1,0 0,-1-1,1 1,-2 9,2-9,-2 0,1 1,0-1,-1 0,0 0,-1 0,1 0,-1 0,-1 0,1-1,-1 1,0-1,0 1,0-1,-1 0,0 0,0-1,0 1,0-1,-1 0,0 0,1 0,-2 0,1-1,0 0,-6 2,-10 0,0-1,0-1,0-1,-1-1,1-1,-37-4,2 1,53 3,0 0,0 0,1 0,-1 0,0 1,0-1,1 1,-1-1,0 1,1 0,-1 0,1 0,-1 0,1 1,-1-1,-1 3,-13 13</inkml:trace>
  <inkml:trace contextRef="#ctx0" brushRef="#br0" timeOffset="2291.69">265 3206,'39'-34,"1"1,2 2,64-35,-45 27,213-130,99-65,-258 155,118-107,-153 114,132-110,-173 153,0 2,2 2,80-37,-64 38,-1-2,-1-3,-1-2,96-75,-83 44,-2-2,67-88,-122 141,0 0,1 1,0 0,1 1,0 0,0 1,23-11,3 1,58-16,-93 33,0 0,0 0,0 0,1 0,-2 0,1-1,0 0,0 1,0-1,-1 0,1-1,-1 1,0 0,1-1,-1 1,0-1,-1 0,1 1,0-1,-1 0,1 0,-1 0,0 0,0 0,0-1,-1 1,1 0,0-4,0-18</inkml:trace>
  <inkml:trace contextRef="#ctx0" brushRef="#br0" timeOffset="2861.38">3016 1169,'0'5,"0"5,0 11,5 1,1 6,0 3,3 0,5 0,0-1,-7-5,-5-12,-7-17,-3-13,1-7,-4-9,0 1</inkml:trace>
  <inkml:trace contextRef="#ctx0" brushRef="#br0" timeOffset="3938.36">2990 1036,'287'0,"-245"-5,-37 4,0 0,-1 0,1 0,0 1,0 0,-1 0,1 0,0 1,6 0,-9 0,-1 0,1 1,-1-1,1 0,-1 0,0 1,1-1,-1 1,0-1,0 1,0 0,0-1,0 1,0 0,-1 0,1 0,-1-1,1 1,-1 0,0 0,1 0,-1 0,0 0,0 0,0 0,-1 0,1-1,-1 5,-2 9,-1 0,0 0,0-1,-2 1,0-1,0 0,-2-1,-11 19,-22 44,34-62,-1 0,0 0,-1-1,-1-1,0 1,0-1,-16 13,-9 11,25-24</inkml:trace>
  <inkml:trace contextRef="#ctx0" brushRef="#br0" timeOffset="5574">423 5719,'159'-154,"225"-211,-18 7,-26 22,764-664,-1045 950,1 1,3 4,111-63,221-75,-355 167,0-2,-1-1,-2-3,0 0,-1-3,-1 0,-2-3,0 0,36-43,-44 42,-1-1,-1 0,-2-2,-1-1,-2 0,-1-1,-1-1,-2-1,-2 0,-1 0,-2-1,7-62,-2-18,1-28,-14 113</inkml:trace>
  <inkml:trace contextRef="#ctx0" brushRef="#br0" timeOffset="6483.71">3969 1909,'5'0,"10"0,11 0,7 9,6 8,1 0,-2 3,-3 2,-2-3,-4-5,0 1,-7 1,3 3,1 2,1-2,-4-4</inkml:trace>
  <inkml:trace contextRef="#ctx0" brushRef="#br0" timeOffset="7545.32">3969 1751,'36'0,"31"1,111-14,-156 10,0-2,0 0,-1-1,0-2,0 0,-1-1,0-1,-1 0,19-15,-35 23,41-25,-43 27,0-1,-1 1,1 0,0-1,-1 1,1 0,0 0,0 0,-1-1,1 1,0 0,0 0,-1 0,1 0,0 0,0 0,0 0,-1 1,1-1,0 0,-1 0,1 0,0 1,0-1,-1 0,1 1,0-1,-1 1,1-1,-1 1,1-1,-1 1,1-1,-1 1,1 0,-1-1,1 1,-1 0,0-1,1 1,-1 0,0-1,1 1,-1 0,0 0,0-1,0 1,0 0,0 0,0 0,0-1,0 1,0 0,0 0,-1-1,1 1,0 0,-1 0,-3 27,-2 0,-1-1,-1 0,-1-1,-2 0,0 0,-2-1,-1 0,-27 36,1-15,30-34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2:59.085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0 559,'23'-20,"0"0,2 1,0 2,0 0,51-23,146-49,-210 85,77-25,0 4,136-19,194-3,-232 29,446-16,-388 26,189-40,15-1,523 45,-500 7,74-1,692-4,-717-11,168-2,-263 14,769 4,-454 65,-131-5,-596-63,0 0,-1 1,1 1,-1 0,1 0,-1 2,0 0,0 0,0 1,-1 0,24 15,-7-1,2-2,0-1,55 20,13 6,-86-35,0 1,0 0,22 19,-8-2</inkml:trace>
  <inkml:trace contextRef="#ctx0" brushRef="#br0" timeOffset="639.08">10981 559,'9'0,"7"0,6-4,3-7,3-5,0 0,0-3,-4-1,2-7,6-3,2-1,4 0,0 5,3 3,-6 10,-9 7</inkml:trace>
  <inkml:trace contextRef="#ctx0" brushRef="#br0" timeOffset="2203.34">11034 559,'7'0,"0"1,1-1,-1 1,1 1,-1-1,0 1,0 1,0-1,0 1,0 0,7 5,0 2,0 1,0 1,14 15,6 6,-29-29,-1 0,1 0,0-1,1 0,-1 1,0-2,1 1,0-1,0 0,0 0,0 0,0-1,11 2,-14-3,0-1,0 1,0 0,0-1,0 1,0-1,0 0,0 0,-1 0,1 0,0-1,0 1,-1-1,1 0,-1 1,0-1,1 0,-1 0,0-1,0 1,0 0,0-1,-1 1,1-1,-1 0,1 1,-1-1,0 0,1-5,4-13,-1-1,-1 0,-1 0,1-32,-7-95,-1 58,4 25,-1 41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3:06.91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2942,'76'4,"-2"3,76 16,-119-18,863 116,566-92,-192-133,1113-397,-1381 194,-949 288,-1-1,-1-3,-1-2,-2-2,0-2,-2-2,49-44,17-35,90-80,291-155,-351 253,-96 63,-2-1,-1-3,-1-1,-2-2,-1-1,-2-2,57-84,-67 87,1 2,2 1,1 0,42-34,-32 31,-2-2,38-48,-75 85,23-29,-2 0,-2-1,25-51,-33 54</inkml:trace>
  <inkml:trace contextRef="#ctx0" brushRef="#br0" timeOffset="1026.74">9526 85,'22'22,"0"1,-2 1,0 1,-2 0,29 54,-31-44,23 39,-39-74,0 1,1 0,-1-1,0 1,0-1,1 1,-1 0,0-1,1 1,-1-1,0 1,1-1,-1 1,1-1,-1 1,1-1,-1 0,1 1,-1-1,1 0,-1 1,1-1,-1 0,1 0,0 1,-1-1,1 0,0 0,-1 0,1 0,1 0,0-20,-12-39,3 34,-2 0,-1 0,-1 1,-1 0,-1 1,-1 0,-1 1,-1 1,-22-24,34 41,-1 0,1-1,1 1,-1-1,1 0,0 0,-5-11,8 16,0-1,0 1,-1-1,1 1,0-1,0 1,0-1,0 0,0 1,0-1,0 1,0-1,0 1,0-1,1 1,-1-1,0 0,0 1,0-1,1 1,-1-1,0 1,1-1,-1 1,0 0,1-1,-1 1,1-1,-1 1,1-1,2 0,-1 1,0-1,0 0,1 1,-1 0,1 0,-1-1,0 1,1 1,-1-1,1 0,2 1,41 10,-1 1,0 3,0 1,70 39,-71-34,-35-17,0 0,0 1,-1 0,0 1,9 7,-16-13,0 1,0 0,0 0,0 0,-1 0,1 0,0 0,0 0,-1 0,1 0,0 0,-1 0,0 1,1-1,-1 0,1 0,-1 1,0-1,0 0,0 0,0 1,0-1,0 0,0 1,0-1,-1 0,1 0,0 1,-1-1,1 0,-1 0,1 0,-1 0,0 0,1 1,-1-1,0 0,0-1,0 1,1 0,-1 0,0 0,0 0,-1-1,1 1,0 0,0-1,0 1,-2 0,-18 10,-1 0,-34 12,30-14,-45 25,64-30,0 1,0-1,1 1,0 1,0-1,0 1,0 0,1 0,0 1,-7 11,-1 10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3:12.779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1035,'2'-2,"-1"-1,0 0,0 1,1-1,0 1,-1-1,1 1,0 0,0 0,0 0,1 0,-1 0,0 0,4-1,3-4,275-197,-204 155,3 4,168-67,193-37,-380 129,50-15,160-73,-60 14,-184 84,1 1,-1 2,1 1,1 1,46-1,838 7,74 0,-677-15,66 0,1880 15,-1931-28,-1-1,152-1,-290 13,386 8,-329 10,8452-2,-8642 0,-1 2,0 2,0 3,0 2,-1 3,0 1,58 25,30 27,-3 7,159 108,-243-145,-45-29,152 103,-140-92,-1 1,-1 1,0 1,-2 1,17 23,1 12,-3 1,46 108,28 136,-77-200,-4 1,-5 1,14 189,-13 850,-24-1084,-3 1,-3-1,-2 0,-2-1,-3 0,-2-1,-3-1,-42 81,-83 119,121-214,12-20,-1 0,-18 23,26-38,-1 0,1-1,-1 1,0-1,-1 0,1-1,-1 1,0-1,0-1,-14 6,3-3</inkml:trace>
  <inkml:trace contextRef="#ctx0" brushRef="#br0" timeOffset="606.65">18707 3681,'9'1,"1"0,-1 0,0 1,1 0,-1 1,0 0,0 0,-1 1,1 0,-1 1,1 0,-2 0,9 7,13 12,-2 1,26 32,1 0,-19-23,2-2,1-2,1-1,47 26,-26-18,-37-19</inkml:trace>
  <inkml:trace contextRef="#ctx0" brushRef="#br0" timeOffset="2198.71">18840 3654,'0'0,"0"0,0-1,0 1,0-1,-1 1,1 0,0-1,0 1,0 0,0-1,0 1,0 0,-1-1,1 1,0 0,0-1,0 1,-1 0,1-1,0 1,0 0,-1 0,1-1,0 1,-1 0,1 0,0 0,-1 0,1-1,0 1,-1 0,1 0,-1 0,1 0,0 0,-1 0,1 0,0 0,-1 0,1 0,-1 0,1 0,0 0,-1 0,1 0,0 1,-1-1,1 0,-8 23,2 39,6-61,0 252,2-245,-1 1,2-2,-1 1,1 0,0 0,1-1,0 1,0-1,8 11,-5-9,-1 1,0 1,8 20,66 207,-79-234,0-1,0 1,0-1,1 1,-1-1,1 1,0-1,0 0,0 0,0 1,1-2,-1 1,1 0,0 0,-1-1,1 0,1 1,-1-1,0 0,0-1,7 4,-5-4,0-1,1 1,-1-1,0 0,0 0,0-1,0 1,1-1,-1 0,0-1,0 1,-1-1,1 0,0 0,6-4,-1 0,1-1,-1 0,0 0,-1-1,0-1,0 1,-1-1,0-1,0 1,-1-2,-1 1,1-1,-2 1,1-2,-2 1,1-1,2-13,2-16,-2-1,-1 0,-1-69,-4 107,-1 0,0 0,-1 0,1 0,0 0,-1 0,0 1,0-1,-3-7,3 10,0-1,0 1,0-1,-1 1,1 0,0-1,-1 1,1 0,0 0,-1 0,0 0,1 0,-1 1,1-1,-1 0,0 1,0-1,1 1,-1 0,0-1,0 1,-3 0,-26 2</inkml:trace>
  <inkml:trace contextRef="#ctx0" brushRef="#br0" timeOffset="4264.61">1561 4528,'33'10,"0"2,55 27,15 7,556 164,17-39,-2-1,-13 40,-490-145,-3 7,214 127,-115-31,-88-52,302 145,-305-185,3-8,265 63,837 83,153-147,-964-67,374-5,-787 3,0-3,-1-2,-1-3,1-2,-1-3,-1-1,-1-4,60-30,-1-2,-36 18,-1-3,-3-3,84-61,-137 87,0-2,-1 0,-1-1,-1-1,-1-1,0 0,-1-1,-1 0,-1-1,-1 0,-1-1,-1-1,0 1,5-26,-9 15</inkml:trace>
  <inkml:trace contextRef="#ctx0" brushRef="#br0" timeOffset="4717.36">12093 5851,'0'13,"1"0,1-1,0 1,1-1,1 0,0 0,8 18,49 82,-10-19,-36-60,19 40,62 103,-86-164,-4-13,-3-23,-12-36,0 21</inkml:trace>
  <inkml:trace contextRef="#ctx0" brushRef="#br0" timeOffset="5794.83">12040 5851,'0'0,"0"-1,0 1,0-1,0 1,0-1,0 0,1 1,-1-1,0 1,0-1,1 1,-1 0,0-1,1 1,-1-1,1 1,-1 0,1-1,-1 1,0 0,1-1,-1 1,1 0,-1-1,1 1,0 0,-1 0,1 0,-1 0,1 0,-1-1,1 1,-1 0,1 0,0 0,-1 1,1-1,-1 0,1 0,-1 0,1 0,-1 0,1 1,0-1,32 12,-27-10,28 13,1-1,0-2,1-2,0-1,0-2,68 5,-99-12,1 0,0 0,-1 0,1 1,-1 0,1 0,-1 1,1-1,-1 1,0 0,10 6,-13-6,0 0,1 0,-1 1,0-1,0 1,-1-1,1 1,-1-1,1 1,-1 0,0 0,0 0,0 0,0 0,0 0,-1 0,0 0,1 0,-1 0,0 0,0 0,-1 1,0 3,-4 17,0 0,-2 0,-18 43,1-1,19-49,-1-1,-1 0,0 0,-18 27,10-23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3:23.34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120 136,'442'-1,"1149"27,-1575-26,-8 0,1 0,-1 1,0-1,0 2,0-1,0 1,0 0,0 1,8 3,-16-6,1 1,-1-1,0 0,0 0,0 0,1 0,-1 1,0-1,0 0,0 0,0 1,1-1,-1 0,0 0,0 1,0-1,0 0,0 0,0 1,0-1,0 0,0 0,0 1,0-1,0 0,0 1,0-1,0 0,0 0,0 1,0-1,0 0,0 0,-1 1,1-1,0 0,0 0,0 1,0-1,-1 0,1 0,0 0,0 1,0-1,-1 0,1 0,0 0,0 0,-1 0,1 1,0-1,0 0,-1 0,1 0,0 0,0 0,-1 0,1 0,-1 0,-12 4,-1 0,0-1,1 0,-1-1,-20 0,-622 9,430-13,-718 0,3169 2,-2200 0,138-4,-136-3,-27 6,0 1,0 0,0-1,0 1,0 0,0-1,0 1,0 0,0-1,0 1,0 0,-1-1,1 1,0 0,0 0,0-1,0 1,0 0,-1-1,1 1,0 0,0 0,-1-1,1 1,0 0,0 0,-1 0,1-1,0 1,-1 0,1 0,0 0,0 0,-1 0,1-1,0 1,-1 0,-50-18,47 17,-116-30,-219-28,-129 18,382 35,-813-32,1833 42,-550-5,-2493 1,3743 57,-1005-9,-607-44,-56-3,-955-3,486 0,538 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4:36.970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371 627,'-2'1,"-1"0,2 0,-1 0,0 0,0 0,0 1,0-1,1 0,-1 1,1-1,-1 1,1 0,-1-1,1 1,0 0,0 0,0 0,0 0,-1 3,-17 41,0 25,3 0,-11 123,-2 10,19-131,3 1,5 138,4-104,-2-84</inkml:trace>
  <inkml:trace contextRef="#ctx0" brushRef="#br0" timeOffset="774.84">1 706,'0'-4,"4"-2,11 0,7 2,4 1,7 1,7 1,1 0,-2 1,-3 0,1 1,-1-1,-2 0,-2 0,2 0,-1-4,-4-2</inkml:trace>
  <inkml:trace contextRef="#ctx0" brushRef="#br0" timeOffset="1940.77">27 600,'0'-10,"1"-1,0 0,1 1,1-1,0 1,0-1,1 1,5-12,49-76,-10 20,35-108,-42 89,-40 94,0 1,1-1,-1 1,1-1,-1 1,1 0,0-1,0 1,0 0,0 0,0 0,1 1,2-3,-4 4,-1 0,1-1,0 1,0 0,0 0,0 0,0 0,0 0,-1 0,1 0,0 0,0 0,0 1,0-1,0 0,-1 1,1-1,0 0,0 1,0-1,-1 1,1-1,0 1,-1-1,1 1,0 0,-1-1,1 1,-1 0,1-1,-1 1,1 0,-1 0,0 0,1-1,-1 1,0 0,0 0,1 0,-1 0,0 0,0-1,0 1,0 2,5 22,-2 0,2 51,0 6,-3-65,0-1,0 0,2 1,0-1,1 0,0-1,13 25,-14-32,0 1,0-1,-1 1,0 0,-1-1,0 1,2 17,-2-5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4:51.45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454 749,'5'0,"10"0,7 0,18 23,12 16,5 19,-3 9,4 12,1 0,-10-8,-5-11,-9-8,-2-8,-10-11,-15-11,-8-10</inkml:trace>
  <inkml:trace contextRef="#ctx0" brushRef="#br0" timeOffset="498.71">243 775,'5'0,"10"0,16 0,12 0,12-13,5-5,3-3,-11 1</inkml:trace>
  <inkml:trace contextRef="#ctx0" brushRef="#br0" timeOffset="1573.63">190 696,'0'-34,"-1"2,1 0,2 0,1 0,13-57,0 39,-2-2,-3 0,-2-1,4-80,-13 128,0-1,0 1,0-1,1 1,0 0,0-1,1 1,0 0,0 0,0 0,0 0,1 0,3-5,-4 8,1-1,-1 1,1 0,0 0,0 0,0 0,0 0,0 0,0 1,0 0,1-1,-1 1,1 1,-1-1,0 0,1 1,0 0,-1-1,1 1,-1 1,1-1,3 1,7 2,-1-1,0 2,0 0,0 1,23 11,63 41,-51-28,31 14,144 57,-219-98,1-1,-1 0,-1 1,1 0,0 0,0 0,-1 1,1-1,-1 1,0 0,0 0,0 0,0 0,0 0,0 1,-1-1,3 6,-4-5,0 0,-1 0,1 0,-1-1,0 1,0 0,0 0,0 0,-1 0,1 0,-1 0,0 0,-1-1,1 1,-1 0,1-1,-1 1,0-1,-3 4,-5 9,-2 0,0 0,0-1,-2 0,0-1,0-1,-2 0,1-1,-2-1,-17 10,6-6,0-2,-1-1,-1-1,0-2,-51 10,-103 27,3-1,114-34,27-5,-46 12,70-11,16-2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12-01T00:44:49.613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106 1991,'5'-4,"1"-7,-1-14,0-12,16-36,5-10,12-13,3-8,0 4,6-8,-5 10,-9 18,-7 21,-7 18,-7 10,-5 6,-4 8</inkml:trace>
  <inkml:trace contextRef="#ctx0" brushRef="#br0" timeOffset="515.48">318 827,'9'0,"12"0,12 0,8 0,7 0,4 0,11 0,18 0,4 0,0 0,-4 0,-12 0,-17 0</inkml:trace>
  <inkml:trace contextRef="#ctx0" brushRef="#br0" timeOffset="1264.94">0 616,'4'-2,"-1"-1,1 1,-1 0,1-1,-1 2,1-1,0 0,0 1,6-2,25-11,5-12,-2-1,-1-2,-1-2,59-66,107-161,-184 234,-12 16,0 0,0 1,1 0,-1 0,2 1,-1 0,1 0,0 1,0 0,0 0,14-5,-16 8,0 0,0 1,0-1,0 2,1-1,-1 1,0-1,0 2,1-1,-1 1,0 0,0 0,1 1,-1 0,0 0,-1 0,1 1,8 4,-1 1,-1 1,0 1,0 0,-1 0,0 1,-1 1,0 0,-1 0,0 1,-1 0,12 26,2 12,28 103,-45-138,5 20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23D1C5-3E73-4B5F-95F3-D9B23CABF637}" name="Tempo" displayName="Tempo" ref="B2:B7" totalsRowShown="0" headerRowDxfId="2" dataDxfId="1">
  <tableColumns count="1">
    <tableColumn id="1" xr3:uid="{4D59B00B-366D-4E52-8108-4DA62056F430}" name="Lista Temp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F373-856F-454C-9028-66DE7103C224}">
  <dimension ref="A6:M29"/>
  <sheetViews>
    <sheetView showGridLines="0" tabSelected="1" zoomScale="95" zoomScaleNormal="95" workbookViewId="0">
      <selection activeCell="F5" sqref="F5"/>
    </sheetView>
  </sheetViews>
  <sheetFormatPr defaultColWidth="0" defaultRowHeight="20.100000000000001" customHeight="1" x14ac:dyDescent="0.25"/>
  <cols>
    <col min="1" max="1" width="1.7109375" style="1" customWidth="1"/>
    <col min="2" max="2" width="3.7109375" style="1" customWidth="1"/>
    <col min="3" max="3" width="40.7109375" style="1" customWidth="1"/>
    <col min="4" max="4" width="1.7109375" style="1" customWidth="1"/>
    <col min="5" max="5" width="3.7109375" style="1" customWidth="1"/>
    <col min="6" max="6" width="40.7109375" style="1" customWidth="1"/>
    <col min="7" max="7" width="1.7109375" style="1" customWidth="1"/>
    <col min="8" max="8" width="3.7109375" style="1" customWidth="1"/>
    <col min="9" max="9" width="40.7109375" style="1" customWidth="1"/>
    <col min="10" max="10" width="1.7109375" style="1" customWidth="1"/>
    <col min="11" max="11" width="3.7109375" style="1" customWidth="1"/>
    <col min="12" max="12" width="40.7109375" style="1" customWidth="1"/>
    <col min="13" max="13" width="5.7109375" style="1" customWidth="1"/>
    <col min="14" max="16384" width="9.140625" style="1" hidden="1"/>
  </cols>
  <sheetData>
    <row r="6" spans="2:12" ht="35.1" customHeight="1" x14ac:dyDescent="0.25">
      <c r="B6" s="37" t="s">
        <v>2</v>
      </c>
      <c r="C6" s="38"/>
      <c r="D6" s="3"/>
      <c r="E6" s="37" t="s">
        <v>3</v>
      </c>
      <c r="F6" s="38"/>
      <c r="G6" s="3"/>
      <c r="H6" s="37" t="s">
        <v>22</v>
      </c>
      <c r="I6" s="38"/>
      <c r="J6" s="3"/>
      <c r="K6" s="37" t="s">
        <v>23</v>
      </c>
      <c r="L6" s="38"/>
    </row>
    <row r="7" spans="2:12" ht="35.1" customHeight="1" x14ac:dyDescent="0.25">
      <c r="B7" s="13"/>
      <c r="C7" s="14" t="s">
        <v>31</v>
      </c>
      <c r="D7" s="2"/>
      <c r="E7" s="13"/>
      <c r="F7" s="14" t="s">
        <v>32</v>
      </c>
      <c r="G7" s="2"/>
      <c r="H7" s="13"/>
      <c r="I7" s="24">
        <v>44197</v>
      </c>
      <c r="J7" s="2"/>
      <c r="K7" s="13"/>
      <c r="L7" s="24">
        <v>44197</v>
      </c>
    </row>
    <row r="9" spans="2:12" ht="35.1" customHeight="1" x14ac:dyDescent="0.25">
      <c r="B9" s="37" t="s">
        <v>0</v>
      </c>
      <c r="C9" s="38"/>
      <c r="D9" s="10"/>
      <c r="E9" s="37" t="s">
        <v>4</v>
      </c>
      <c r="F9" s="38"/>
      <c r="G9" s="10"/>
      <c r="H9" s="37" t="s">
        <v>5</v>
      </c>
      <c r="I9" s="38"/>
      <c r="J9" s="10"/>
      <c r="K9" s="37" t="s">
        <v>6</v>
      </c>
      <c r="L9" s="38"/>
    </row>
    <row r="10" spans="2:12" ht="5.0999999999999996" customHeight="1" x14ac:dyDescent="0.25">
      <c r="B10" s="39"/>
      <c r="C10" s="40"/>
      <c r="E10" s="39"/>
      <c r="F10" s="40"/>
      <c r="H10" s="39"/>
      <c r="I10" s="40"/>
      <c r="K10" s="39"/>
      <c r="L10" s="40"/>
    </row>
    <row r="11" spans="2:12" ht="20.100000000000001" customHeight="1" x14ac:dyDescent="0.25">
      <c r="B11" s="41" t="s">
        <v>34</v>
      </c>
      <c r="C11" s="42"/>
      <c r="D11" s="27"/>
      <c r="E11" s="41" t="s">
        <v>30</v>
      </c>
      <c r="F11" s="42"/>
      <c r="G11" s="27"/>
      <c r="H11" s="41" t="s">
        <v>26</v>
      </c>
      <c r="I11" s="42"/>
      <c r="J11" s="27"/>
      <c r="K11" s="41" t="s">
        <v>27</v>
      </c>
      <c r="L11" s="42"/>
    </row>
    <row r="12" spans="2:12" ht="20.100000000000001" customHeight="1" x14ac:dyDescent="0.25">
      <c r="B12" s="25" t="s">
        <v>8</v>
      </c>
      <c r="C12" s="26" t="s">
        <v>33</v>
      </c>
      <c r="D12" s="27"/>
      <c r="E12" s="25" t="s">
        <v>8</v>
      </c>
      <c r="F12" s="26" t="s">
        <v>41</v>
      </c>
      <c r="G12" s="27"/>
      <c r="H12" s="25" t="s">
        <v>8</v>
      </c>
      <c r="I12" s="26" t="s">
        <v>44</v>
      </c>
      <c r="J12" s="27"/>
      <c r="K12" s="25" t="s">
        <v>8</v>
      </c>
      <c r="L12" s="26" t="s">
        <v>47</v>
      </c>
    </row>
    <row r="13" spans="2:12" ht="20.100000000000001" customHeight="1" x14ac:dyDescent="0.25">
      <c r="B13" s="25" t="s">
        <v>9</v>
      </c>
      <c r="C13" s="26" t="s">
        <v>35</v>
      </c>
      <c r="D13" s="27"/>
      <c r="E13" s="25" t="s">
        <v>9</v>
      </c>
      <c r="F13" s="26" t="s">
        <v>42</v>
      </c>
      <c r="G13" s="27"/>
      <c r="H13" s="25" t="s">
        <v>9</v>
      </c>
      <c r="I13" s="26" t="s">
        <v>45</v>
      </c>
      <c r="J13" s="27"/>
      <c r="K13" s="25" t="s">
        <v>9</v>
      </c>
      <c r="L13" s="26" t="s">
        <v>49</v>
      </c>
    </row>
    <row r="14" spans="2:12" ht="20.100000000000001" customHeight="1" x14ac:dyDescent="0.25">
      <c r="B14" s="25" t="s">
        <v>10</v>
      </c>
      <c r="C14" s="26" t="s">
        <v>36</v>
      </c>
      <c r="D14" s="27"/>
      <c r="E14" s="25" t="s">
        <v>10</v>
      </c>
      <c r="F14" s="26"/>
      <c r="G14" s="27"/>
      <c r="H14" s="25" t="s">
        <v>10</v>
      </c>
      <c r="I14" s="26"/>
      <c r="J14" s="27"/>
      <c r="K14" s="25" t="s">
        <v>10</v>
      </c>
      <c r="L14" s="26"/>
    </row>
    <row r="15" spans="2:12" ht="20.100000000000001" customHeight="1" x14ac:dyDescent="0.25">
      <c r="B15" s="25" t="s">
        <v>11</v>
      </c>
      <c r="C15" s="26"/>
      <c r="D15" s="27"/>
      <c r="E15" s="25" t="s">
        <v>11</v>
      </c>
      <c r="F15" s="26"/>
      <c r="G15" s="27"/>
      <c r="H15" s="25" t="s">
        <v>11</v>
      </c>
      <c r="I15" s="26"/>
      <c r="J15" s="27"/>
      <c r="K15" s="25" t="s">
        <v>11</v>
      </c>
      <c r="L15" s="26"/>
    </row>
    <row r="16" spans="2:12" ht="20.100000000000001" customHeight="1" x14ac:dyDescent="0.25">
      <c r="B16" s="25" t="s">
        <v>12</v>
      </c>
      <c r="C16" s="26"/>
      <c r="D16" s="27"/>
      <c r="E16" s="25" t="s">
        <v>12</v>
      </c>
      <c r="F16" s="26"/>
      <c r="G16" s="27"/>
      <c r="H16" s="25" t="s">
        <v>12</v>
      </c>
      <c r="I16" s="26"/>
      <c r="J16" s="27"/>
      <c r="K16" s="25" t="s">
        <v>12</v>
      </c>
      <c r="L16" s="26"/>
    </row>
    <row r="17" spans="2:12" ht="20.100000000000001" customHeight="1" x14ac:dyDescent="0.25">
      <c r="B17" s="41" t="s">
        <v>1</v>
      </c>
      <c r="C17" s="42"/>
      <c r="D17" s="27"/>
      <c r="E17" s="41" t="s">
        <v>25</v>
      </c>
      <c r="F17" s="42"/>
      <c r="G17" s="27"/>
      <c r="H17" s="41" t="s">
        <v>29</v>
      </c>
      <c r="I17" s="42"/>
      <c r="J17" s="27"/>
      <c r="K17" s="41" t="s">
        <v>28</v>
      </c>
      <c r="L17" s="42"/>
    </row>
    <row r="18" spans="2:12" ht="20.100000000000001" customHeight="1" x14ac:dyDescent="0.25">
      <c r="B18" s="25" t="s">
        <v>8</v>
      </c>
      <c r="C18" s="28" t="s">
        <v>37</v>
      </c>
      <c r="D18" s="27"/>
      <c r="E18" s="25" t="s">
        <v>8</v>
      </c>
      <c r="F18" s="28" t="s">
        <v>43</v>
      </c>
      <c r="G18" s="27"/>
      <c r="H18" s="25" t="s">
        <v>8</v>
      </c>
      <c r="I18" s="28" t="s">
        <v>46</v>
      </c>
      <c r="J18" s="27"/>
      <c r="K18" s="25" t="s">
        <v>8</v>
      </c>
      <c r="L18" s="28" t="s">
        <v>48</v>
      </c>
    </row>
    <row r="19" spans="2:12" ht="20.100000000000001" customHeight="1" x14ac:dyDescent="0.25">
      <c r="B19" s="25" t="s">
        <v>9</v>
      </c>
      <c r="C19" s="28" t="s">
        <v>38</v>
      </c>
      <c r="D19" s="27"/>
      <c r="E19" s="25" t="s">
        <v>9</v>
      </c>
      <c r="F19" s="28"/>
      <c r="G19" s="27"/>
      <c r="H19" s="25" t="s">
        <v>9</v>
      </c>
      <c r="I19" s="28"/>
      <c r="J19" s="27"/>
      <c r="K19" s="25" t="s">
        <v>9</v>
      </c>
      <c r="L19" s="28"/>
    </row>
    <row r="20" spans="2:12" ht="20.100000000000001" customHeight="1" x14ac:dyDescent="0.25">
      <c r="B20" s="25" t="s">
        <v>10</v>
      </c>
      <c r="C20" s="28" t="s">
        <v>39</v>
      </c>
      <c r="D20" s="27"/>
      <c r="E20" s="25" t="s">
        <v>10</v>
      </c>
      <c r="F20" s="28"/>
      <c r="G20" s="27"/>
      <c r="H20" s="25" t="s">
        <v>10</v>
      </c>
      <c r="I20" s="28"/>
      <c r="J20" s="27"/>
      <c r="K20" s="25" t="s">
        <v>10</v>
      </c>
      <c r="L20" s="28"/>
    </row>
    <row r="21" spans="2:12" ht="20.100000000000001" customHeight="1" x14ac:dyDescent="0.25">
      <c r="B21" s="25" t="s">
        <v>11</v>
      </c>
      <c r="C21" s="28" t="s">
        <v>40</v>
      </c>
      <c r="D21" s="27"/>
      <c r="E21" s="25" t="s">
        <v>11</v>
      </c>
      <c r="F21" s="28"/>
      <c r="G21" s="27"/>
      <c r="H21" s="25" t="s">
        <v>11</v>
      </c>
      <c r="I21" s="28"/>
      <c r="J21" s="27"/>
      <c r="K21" s="25" t="s">
        <v>11</v>
      </c>
      <c r="L21" s="28"/>
    </row>
    <row r="22" spans="2:12" ht="20.100000000000001" customHeight="1" x14ac:dyDescent="0.25">
      <c r="B22" s="29" t="s">
        <v>12</v>
      </c>
      <c r="C22" s="30"/>
      <c r="D22" s="27"/>
      <c r="E22" s="29" t="s">
        <v>12</v>
      </c>
      <c r="F22" s="30"/>
      <c r="G22" s="27"/>
      <c r="H22" s="29" t="s">
        <v>12</v>
      </c>
      <c r="I22" s="30"/>
      <c r="J22" s="27"/>
      <c r="K22" s="29" t="s">
        <v>12</v>
      </c>
      <c r="L22" s="30"/>
    </row>
    <row r="23" spans="2:12" ht="9.9499999999999993" customHeight="1" x14ac:dyDescent="0.25"/>
    <row r="24" spans="2:12" ht="35.1" customHeight="1" x14ac:dyDescent="0.25">
      <c r="B24" s="34" t="s">
        <v>7</v>
      </c>
      <c r="C24" s="35"/>
      <c r="D24" s="35"/>
      <c r="E24" s="35"/>
      <c r="F24" s="35"/>
      <c r="G24" s="35"/>
      <c r="H24" s="35"/>
      <c r="I24" s="35"/>
      <c r="J24" s="35"/>
      <c r="K24" s="35"/>
      <c r="L24" s="36"/>
    </row>
    <row r="25" spans="2:12" ht="20.100000000000001" customHeight="1" x14ac:dyDescent="0.25"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</row>
    <row r="26" spans="2:12" ht="24.95" customHeight="1" x14ac:dyDescent="0.25">
      <c r="B26" s="5"/>
      <c r="C26" s="16" t="s">
        <v>13</v>
      </c>
      <c r="D26" s="17"/>
      <c r="E26" s="17"/>
      <c r="F26" s="15" t="s">
        <v>20</v>
      </c>
      <c r="G26" s="17"/>
      <c r="H26" s="17"/>
      <c r="I26" s="21" t="s">
        <v>21</v>
      </c>
      <c r="J26" s="19"/>
      <c r="K26" s="19"/>
      <c r="L26" s="20"/>
    </row>
    <row r="27" spans="2:12" ht="24.95" customHeight="1" x14ac:dyDescent="0.25">
      <c r="B27" s="5"/>
      <c r="C27" s="18">
        <v>4</v>
      </c>
      <c r="D27" s="17"/>
      <c r="E27" s="17"/>
      <c r="F27" s="18">
        <v>2</v>
      </c>
      <c r="G27" s="17"/>
      <c r="H27" s="17"/>
      <c r="I27" s="23" t="str">
        <f>"Reduziu em "&amp;TEXT(IFERROR(1-(F27/(INDEX(TabConversao,MATCH(Mapa!$C$28,Apoio!$D$3:$D$8,0),MATCH(Mapa!$F$28,Apoio!$D$3:$I$3,0))*C27)),0),"0,00%")&amp;" o seu tempo."</f>
        <v>Reduziu em 50,00% o seu tempo.</v>
      </c>
      <c r="J27" s="19"/>
      <c r="K27" s="19"/>
      <c r="L27" s="20"/>
    </row>
    <row r="28" spans="2:12" ht="24.95" customHeight="1" x14ac:dyDescent="0.25">
      <c r="B28" s="5"/>
      <c r="C28" s="22" t="s">
        <v>17</v>
      </c>
      <c r="D28" s="17"/>
      <c r="E28" s="17"/>
      <c r="F28" s="22" t="s">
        <v>17</v>
      </c>
      <c r="G28" s="17"/>
      <c r="H28" s="17"/>
      <c r="I28" s="22" t="str">
        <f>"Ficou "&amp;IFERROR((INDEX(TabConversao,MATCH(Mapa!$C$28,Apoio!$D$3:$D$8,0),MATCH(Mapa!$F$28,Apoio!$D$3:$I$3,0))*C27)/F27,0)&amp;" vezes mais produtivo(a)."</f>
        <v>Ficou 2 vezes mais produtivo(a).</v>
      </c>
      <c r="J28" s="19"/>
      <c r="K28" s="19"/>
      <c r="L28" s="20"/>
    </row>
    <row r="29" spans="2:12" ht="20.100000000000001" customHeight="1" x14ac:dyDescent="0.25">
      <c r="B29" s="11"/>
      <c r="C29" s="4"/>
      <c r="D29" s="4"/>
      <c r="E29" s="4"/>
      <c r="F29" s="4"/>
      <c r="G29" s="4"/>
      <c r="H29" s="4"/>
      <c r="I29" s="4"/>
      <c r="J29" s="4"/>
      <c r="K29" s="4"/>
      <c r="L29" s="12"/>
    </row>
  </sheetData>
  <mergeCells count="21">
    <mergeCell ref="E17:F17"/>
    <mergeCell ref="B9:C9"/>
    <mergeCell ref="B10:C10"/>
    <mergeCell ref="B17:C17"/>
    <mergeCell ref="B11:C11"/>
    <mergeCell ref="B24:L24"/>
    <mergeCell ref="H6:I6"/>
    <mergeCell ref="H9:I9"/>
    <mergeCell ref="H10:I10"/>
    <mergeCell ref="H11:I11"/>
    <mergeCell ref="H17:I17"/>
    <mergeCell ref="K6:L6"/>
    <mergeCell ref="K9:L9"/>
    <mergeCell ref="K10:L10"/>
    <mergeCell ref="K11:L11"/>
    <mergeCell ref="K17:L17"/>
    <mergeCell ref="B6:C6"/>
    <mergeCell ref="E6:F6"/>
    <mergeCell ref="E9:F9"/>
    <mergeCell ref="E10:F10"/>
    <mergeCell ref="E11:F11"/>
  </mergeCells>
  <dataValidations count="1">
    <dataValidation type="list" allowBlank="1" showInputMessage="1" showErrorMessage="1" sqref="E28:F28 C28" xr:uid="{93C8E0A1-B9AA-4C6F-9EBC-989175976A96}">
      <formula1>INDIRECT("Tempo")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7C07-53B0-4A8A-989A-DDEE827FA825}">
  <dimension ref="A1"/>
  <sheetViews>
    <sheetView zoomScaleNormal="100" workbookViewId="0">
      <selection activeCell="K14" sqref="K14"/>
    </sheetView>
  </sheetViews>
  <sheetFormatPr defaultRowHeight="14.25" x14ac:dyDescent="0.25"/>
  <cols>
    <col min="1" max="16384" width="9.140625" style="33"/>
  </cols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C9844-3502-4EC8-9123-B3A7201BFCA7}">
  <dimension ref="B2:I8"/>
  <sheetViews>
    <sheetView showGridLines="0" workbookViewId="0">
      <selection activeCell="C11" sqref="C11"/>
    </sheetView>
  </sheetViews>
  <sheetFormatPr defaultRowHeight="20.100000000000001" customHeight="1" x14ac:dyDescent="0.25"/>
  <cols>
    <col min="1" max="1" width="9.140625" style="1"/>
    <col min="2" max="2" width="15.7109375" style="1" customWidth="1"/>
    <col min="3" max="3" width="9.140625" style="1"/>
    <col min="4" max="9" width="10.7109375" style="1" customWidth="1"/>
    <col min="10" max="16384" width="9.140625" style="1"/>
  </cols>
  <sheetData>
    <row r="2" spans="2:9" ht="20.100000000000001" customHeight="1" x14ac:dyDescent="0.25">
      <c r="B2" s="6" t="s">
        <v>16</v>
      </c>
      <c r="D2" s="43" t="s">
        <v>24</v>
      </c>
      <c r="E2" s="43"/>
      <c r="F2" s="43"/>
      <c r="G2" s="43"/>
      <c r="H2" s="43"/>
      <c r="I2" s="43"/>
    </row>
    <row r="3" spans="2:9" ht="20.100000000000001" customHeight="1" x14ac:dyDescent="0.25">
      <c r="B3" s="6" t="s">
        <v>14</v>
      </c>
      <c r="D3" s="32"/>
      <c r="E3" s="32" t="s">
        <v>19</v>
      </c>
      <c r="F3" s="32" t="s">
        <v>18</v>
      </c>
      <c r="G3" s="32" t="s">
        <v>15</v>
      </c>
      <c r="H3" s="32" t="s">
        <v>17</v>
      </c>
      <c r="I3" s="32" t="s">
        <v>14</v>
      </c>
    </row>
    <row r="4" spans="2:9" ht="20.100000000000001" customHeight="1" x14ac:dyDescent="0.25">
      <c r="B4" s="6" t="s">
        <v>17</v>
      </c>
      <c r="D4" s="32" t="s">
        <v>19</v>
      </c>
      <c r="E4" s="31">
        <v>1</v>
      </c>
      <c r="F4" s="31">
        <v>4</v>
      </c>
      <c r="G4" s="31">
        <v>30</v>
      </c>
      <c r="H4" s="31">
        <v>220</v>
      </c>
      <c r="I4" s="31">
        <v>13200</v>
      </c>
    </row>
    <row r="5" spans="2:9" ht="20.100000000000001" customHeight="1" x14ac:dyDescent="0.25">
      <c r="B5" s="6" t="s">
        <v>15</v>
      </c>
      <c r="D5" s="32" t="s">
        <v>18</v>
      </c>
      <c r="E5" s="31">
        <f>E4/F4</f>
        <v>0.25</v>
      </c>
      <c r="F5" s="31">
        <v>1</v>
      </c>
      <c r="G5" s="31">
        <v>5</v>
      </c>
      <c r="H5" s="31">
        <v>44</v>
      </c>
      <c r="I5" s="31">
        <v>2640</v>
      </c>
    </row>
    <row r="6" spans="2:9" ht="20.100000000000001" customHeight="1" x14ac:dyDescent="0.25">
      <c r="B6" s="6" t="s">
        <v>18</v>
      </c>
      <c r="D6" s="32" t="s">
        <v>15</v>
      </c>
      <c r="E6" s="31">
        <f>1/G4</f>
        <v>3.3333333333333333E-2</v>
      </c>
      <c r="F6" s="31">
        <f>F5/G5</f>
        <v>0.2</v>
      </c>
      <c r="G6" s="31">
        <v>1</v>
      </c>
      <c r="H6" s="31">
        <v>8</v>
      </c>
      <c r="I6" s="31">
        <f>H6*60</f>
        <v>480</v>
      </c>
    </row>
    <row r="7" spans="2:9" ht="20.100000000000001" customHeight="1" x14ac:dyDescent="0.25">
      <c r="B7" s="6" t="s">
        <v>19</v>
      </c>
      <c r="D7" s="32" t="s">
        <v>17</v>
      </c>
      <c r="E7" s="31">
        <f>1/H4</f>
        <v>4.5454545454545452E-3</v>
      </c>
      <c r="F7" s="31">
        <f>1/H5</f>
        <v>2.2727272727272728E-2</v>
      </c>
      <c r="G7" s="31">
        <f>1/H6</f>
        <v>0.125</v>
      </c>
      <c r="H7" s="31">
        <v>1</v>
      </c>
      <c r="I7" s="31">
        <v>60</v>
      </c>
    </row>
    <row r="8" spans="2:9" ht="20.100000000000001" customHeight="1" x14ac:dyDescent="0.25">
      <c r="D8" s="32" t="s">
        <v>14</v>
      </c>
      <c r="E8" s="31">
        <f>1/H4</f>
        <v>4.5454545454545452E-3</v>
      </c>
      <c r="F8" s="31">
        <f>1/I5</f>
        <v>3.7878787878787879E-4</v>
      </c>
      <c r="G8" s="31">
        <f>1/H6</f>
        <v>0.125</v>
      </c>
      <c r="H8" s="31">
        <f>1/I7</f>
        <v>1.6666666666666666E-2</v>
      </c>
      <c r="I8" s="31">
        <v>1</v>
      </c>
    </row>
  </sheetData>
  <mergeCells count="1">
    <mergeCell ref="D2:I2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</vt:lpstr>
      <vt:lpstr>Desenho</vt:lpstr>
      <vt:lpstr>Apoio</vt:lpstr>
      <vt:lpstr>TabConversao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2020-11-25T22:39:59Z</dcterms:created>
  <dcterms:modified xsi:type="dcterms:W3CDTF">2021-04-26T20:12:21Z</dcterms:modified>
</cp:coreProperties>
</file>