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ro\Downloads\"/>
    </mc:Choice>
  </mc:AlternateContent>
  <xr:revisionPtr revIDLastSave="0" documentId="13_ncr:1_{7AAC382B-29FA-4982-959A-3048CE70CA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u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7" i="1" l="1"/>
  <c r="O42" i="1"/>
  <c r="O41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O38" i="1"/>
  <c r="O37" i="1"/>
  <c r="O36" i="1"/>
  <c r="O35" i="1"/>
  <c r="O34" i="1"/>
  <c r="O33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0" i="1"/>
  <c r="M30" i="1"/>
  <c r="L30" i="1"/>
  <c r="L24" i="1" s="1"/>
  <c r="L23" i="1" s="1"/>
  <c r="K30" i="1"/>
  <c r="J30" i="1"/>
  <c r="I30" i="1"/>
  <c r="H30" i="1"/>
  <c r="H24" i="1" s="1"/>
  <c r="H23" i="1" s="1"/>
  <c r="G30" i="1"/>
  <c r="F30" i="1"/>
  <c r="E30" i="1"/>
  <c r="D30" i="1"/>
  <c r="D24" i="1" s="1"/>
  <c r="D23" i="1" s="1"/>
  <c r="C30" i="1"/>
  <c r="O30" i="1" s="1"/>
  <c r="N29" i="1"/>
  <c r="M29" i="1"/>
  <c r="M24" i="1" s="1"/>
  <c r="M23" i="1" s="1"/>
  <c r="L29" i="1"/>
  <c r="K29" i="1"/>
  <c r="J29" i="1"/>
  <c r="I29" i="1"/>
  <c r="I24" i="1" s="1"/>
  <c r="I23" i="1" s="1"/>
  <c r="H29" i="1"/>
  <c r="G29" i="1"/>
  <c r="F29" i="1"/>
  <c r="E29" i="1"/>
  <c r="E24" i="1" s="1"/>
  <c r="E23" i="1" s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K24" i="1" s="1"/>
  <c r="K23" i="1" s="1"/>
  <c r="J27" i="1"/>
  <c r="I27" i="1"/>
  <c r="H27" i="1"/>
  <c r="G27" i="1"/>
  <c r="G24" i="1" s="1"/>
  <c r="G23" i="1" s="1"/>
  <c r="F27" i="1"/>
  <c r="E27" i="1"/>
  <c r="D27" i="1"/>
  <c r="C27" i="1"/>
  <c r="O27" i="1" s="1"/>
  <c r="O26" i="1"/>
  <c r="O25" i="1"/>
  <c r="N24" i="1"/>
  <c r="N23" i="1" s="1"/>
  <c r="J24" i="1"/>
  <c r="J23" i="1" s="1"/>
  <c r="F24" i="1"/>
  <c r="F23" i="1" s="1"/>
  <c r="O19" i="1"/>
  <c r="N18" i="1"/>
  <c r="J18" i="1"/>
  <c r="F18" i="1"/>
  <c r="O14" i="1"/>
  <c r="O13" i="1"/>
  <c r="N12" i="1"/>
  <c r="J12" i="1"/>
  <c r="F12" i="1"/>
  <c r="O10" i="1"/>
  <c r="O9" i="1"/>
  <c r="N8" i="1"/>
  <c r="N16" i="1" s="1"/>
  <c r="N21" i="1" s="1"/>
  <c r="M8" i="1"/>
  <c r="M18" i="1" s="1"/>
  <c r="L8" i="1"/>
  <c r="L18" i="1" s="1"/>
  <c r="K8" i="1"/>
  <c r="K18" i="1" s="1"/>
  <c r="J8" i="1"/>
  <c r="J16" i="1" s="1"/>
  <c r="J21" i="1" s="1"/>
  <c r="J44" i="1" s="1"/>
  <c r="I8" i="1"/>
  <c r="I18" i="1" s="1"/>
  <c r="H8" i="1"/>
  <c r="H18" i="1" s="1"/>
  <c r="G8" i="1"/>
  <c r="G18" i="1" s="1"/>
  <c r="F8" i="1"/>
  <c r="F16" i="1" s="1"/>
  <c r="F21" i="1" s="1"/>
  <c r="F44" i="1" s="1"/>
  <c r="E8" i="1"/>
  <c r="E18" i="1" s="1"/>
  <c r="D8" i="1"/>
  <c r="D18" i="1" s="1"/>
  <c r="C8" i="1"/>
  <c r="O8" i="1" s="1"/>
  <c r="B3" i="1"/>
  <c r="J46" i="1" l="1"/>
  <c r="J49" i="1" s="1"/>
  <c r="N44" i="1"/>
  <c r="F46" i="1"/>
  <c r="F49" i="1" s="1"/>
  <c r="C12" i="1"/>
  <c r="G12" i="1"/>
  <c r="G16" i="1" s="1"/>
  <c r="G21" i="1" s="1"/>
  <c r="G44" i="1" s="1"/>
  <c r="K12" i="1"/>
  <c r="K16" i="1" s="1"/>
  <c r="K21" i="1" s="1"/>
  <c r="K44" i="1" s="1"/>
  <c r="C18" i="1"/>
  <c r="O18" i="1" s="1"/>
  <c r="C24" i="1"/>
  <c r="D12" i="1"/>
  <c r="D16" i="1" s="1"/>
  <c r="D21" i="1" s="1"/>
  <c r="D44" i="1" s="1"/>
  <c r="H12" i="1"/>
  <c r="H16" i="1" s="1"/>
  <c r="H21" i="1" s="1"/>
  <c r="H44" i="1" s="1"/>
  <c r="L12" i="1"/>
  <c r="L16" i="1" s="1"/>
  <c r="L21" i="1" s="1"/>
  <c r="L44" i="1" s="1"/>
  <c r="M16" i="1"/>
  <c r="M21" i="1" s="1"/>
  <c r="M44" i="1" s="1"/>
  <c r="E12" i="1"/>
  <c r="E16" i="1" s="1"/>
  <c r="E21" i="1" s="1"/>
  <c r="E44" i="1" s="1"/>
  <c r="I12" i="1"/>
  <c r="I16" i="1" s="1"/>
  <c r="I21" i="1" s="1"/>
  <c r="I44" i="1" s="1"/>
  <c r="M12" i="1"/>
  <c r="F51" i="1" l="1"/>
  <c r="F50" i="1"/>
  <c r="L46" i="1"/>
  <c r="L49" i="1" s="1"/>
  <c r="I46" i="1"/>
  <c r="I49" i="1" s="1"/>
  <c r="H46" i="1"/>
  <c r="H49" i="1" s="1"/>
  <c r="E46" i="1"/>
  <c r="E49" i="1" s="1"/>
  <c r="D46" i="1"/>
  <c r="D49" i="1" s="1"/>
  <c r="J51" i="1"/>
  <c r="J50" i="1"/>
  <c r="G46" i="1"/>
  <c r="G49" i="1"/>
  <c r="N46" i="1"/>
  <c r="N49" i="1"/>
  <c r="C16" i="1"/>
  <c r="O12" i="1"/>
  <c r="K46" i="1"/>
  <c r="K49" i="1"/>
  <c r="M46" i="1"/>
  <c r="M49" i="1" s="1"/>
  <c r="C23" i="1"/>
  <c r="O24" i="1"/>
  <c r="O23" i="1" s="1"/>
  <c r="I50" i="1" l="1"/>
  <c r="I51" i="1"/>
  <c r="L50" i="1"/>
  <c r="L51" i="1"/>
  <c r="M50" i="1"/>
  <c r="M51" i="1"/>
  <c r="E50" i="1"/>
  <c r="E51" i="1"/>
  <c r="D50" i="1"/>
  <c r="D51" i="1"/>
  <c r="H50" i="1"/>
  <c r="H51" i="1"/>
  <c r="C21" i="1"/>
  <c r="O16" i="1"/>
  <c r="N51" i="1"/>
  <c r="N50" i="1"/>
  <c r="G51" i="1"/>
  <c r="G50" i="1"/>
  <c r="K51" i="1"/>
  <c r="K50" i="1"/>
  <c r="O21" i="1" l="1"/>
  <c r="C44" i="1"/>
  <c r="C46" i="1" l="1"/>
  <c r="O46" i="1" s="1"/>
  <c r="O44" i="1"/>
  <c r="C52" i="1"/>
  <c r="D52" i="1" s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C49" i="1"/>
  <c r="C51" i="1" l="1"/>
  <c r="O51" i="1" s="1"/>
  <c r="C50" i="1"/>
  <c r="O50" i="1" s="1"/>
  <c r="O49" i="1"/>
</calcChain>
</file>

<file path=xl/sharedStrings.xml><?xml version="1.0" encoding="utf-8"?>
<sst xmlns="http://schemas.openxmlformats.org/spreadsheetml/2006/main" count="52" uniqueCount="51">
  <si>
    <t>Euro Júnior</t>
  </si>
  <si>
    <t>Instagran: @dr.eurojunior</t>
  </si>
  <si>
    <t>Descrição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</si>
  <si>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</si>
  <si>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</si>
  <si>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</si>
  <si>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</si>
  <si>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</si>
  <si>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</si>
  <si>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</si>
  <si>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</si>
  <si>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</si>
  <si>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</si>
  <si>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</si>
  <si>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</si>
  <si>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</si>
  <si>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RECEITA BRUTA</t>
  </si>
  <si>
    <t>QTD PRODUTOS VENDIDOS</t>
  </si>
  <si>
    <t>PREÇO UNITÁRIO / TICKET MÉDIO</t>
  </si>
  <si>
    <t>DEDUÇÕES</t>
  </si>
  <si>
    <t>IMPOSTOS</t>
  </si>
  <si>
    <t>COMISSÕES (Sobre Vendas)</t>
  </si>
  <si>
    <t>RECEITA LÍQUIDA</t>
  </si>
  <si>
    <t>CUSTO DOS PRODUTOS VENDIDOS</t>
  </si>
  <si>
    <t>LUCRO BRUTO</t>
  </si>
  <si>
    <t>DESPESAS FIXAS</t>
  </si>
  <si>
    <t>GASTOS COM PESSOAL</t>
  </si>
  <si>
    <t>PRÓ-LABORE (Sócios)</t>
  </si>
  <si>
    <t>SALÁRIOS (Funcionários)</t>
  </si>
  <si>
    <t>INSS</t>
  </si>
  <si>
    <t>FGTS</t>
  </si>
  <si>
    <t>PROV. 13º SALÁRIO</t>
  </si>
  <si>
    <t>PROV 1/3 FÉRIAS</t>
  </si>
  <si>
    <t>INFRA-ESTRUTURA</t>
  </si>
  <si>
    <t>ALUGUEL</t>
  </si>
  <si>
    <t>CONDOMÍNIO</t>
  </si>
  <si>
    <t>AGUA</t>
  </si>
  <si>
    <t>ENERGIA ELÉTRICA</t>
  </si>
  <si>
    <t>INTERNET e TELEFONE</t>
  </si>
  <si>
    <t>LIMPEZA e CONSERVAÇÃO</t>
  </si>
  <si>
    <t>OUTRAS DESPESAS</t>
  </si>
  <si>
    <t>MARKETING</t>
  </si>
  <si>
    <t>CONTABILIDADE</t>
  </si>
  <si>
    <t>RESULTADO OPERACIONAL</t>
  </si>
  <si>
    <t>TRIBUTOS FEDERAIS</t>
  </si>
  <si>
    <t>Simples Nacional</t>
  </si>
  <si>
    <t>RESULTADO LÍQUIDO</t>
  </si>
  <si>
    <t>RESULTADO / RECEITA BRUTA</t>
  </si>
  <si>
    <t>RESULTADO / RECEITA LÍQUIDA</t>
  </si>
  <si>
    <t>GERAÇÃO DE CAIXA</t>
  </si>
  <si>
    <t>DRE – MÉTODO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</si>
</sst>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"/>
  </numFmts>
  <fonts count="9">
    <font>
      <sz val="11"/>
      <color rgb="FF000000"/>
      <name val="Calibri"/>
    </font>
    <font>
      <b/>
      <i/>
      <sz val="12"/>
      <color rgb="FF000000"/>
      <name val="Calibri"/>
    </font>
    <font>
      <sz val="10"/>
      <color rgb="FF000000"/>
      <name val="Calibri"/>
    </font>
    <font>
      <b/>
      <sz val="28"/>
      <color rgb="FF000000"/>
      <name val="Calibri"/>
    </font>
    <font>
      <sz val="11"/>
      <name val="Calibri"/>
    </font>
    <font>
      <u/>
      <sz val="11"/>
      <color rgb="FF000000"/>
      <name val="Calibri"/>
    </font>
    <font>
      <b/>
      <sz val="10"/>
      <color rgb="FFFFFFFF"/>
      <name val="Calibri"/>
    </font>
    <font>
      <b/>
      <sz val="10"/>
      <color rgb="FF000000"/>
      <name val="Calibri"/>
    </font>
    <font>
      <b/>
      <sz val="10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76092"/>
        <bgColor rgb="FF376092"/>
      </patternFill>
    </fill>
    <fill>
      <patternFill patternType="solid">
        <fgColor rgb="FFEEECE1"/>
        <bgColor rgb="FFEEECE1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6" fillId="2" borderId="9" xfId="0" applyFont="1" applyFill="1" applyBorder="1" applyAlignment="1"/>
    <xf numFmtId="164" fontId="6" fillId="2" borderId="10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11" xfId="0" applyFont="1" applyBorder="1" applyAlignment="1"/>
    <xf numFmtId="164" fontId="7" fillId="3" borderId="12" xfId="0" applyNumberFormat="1" applyFont="1" applyFill="1" applyBorder="1" applyAlignment="1"/>
    <xf numFmtId="164" fontId="7" fillId="3" borderId="13" xfId="0" applyNumberFormat="1" applyFont="1" applyFill="1" applyBorder="1" applyAlignment="1"/>
    <xf numFmtId="0" fontId="2" fillId="0" borderId="11" xfId="0" applyFont="1" applyBorder="1" applyAlignment="1">
      <alignment horizontal="left"/>
    </xf>
    <xf numFmtId="164" fontId="2" fillId="0" borderId="0" xfId="0" applyNumberFormat="1" applyFont="1" applyAlignment="1"/>
    <xf numFmtId="164" fontId="2" fillId="3" borderId="13" xfId="0" applyNumberFormat="1" applyFont="1" applyFill="1" applyBorder="1" applyAlignment="1"/>
    <xf numFmtId="0" fontId="0" fillId="0" borderId="11" xfId="0" applyFont="1" applyBorder="1" applyAlignment="1"/>
    <xf numFmtId="164" fontId="2" fillId="0" borderId="0" xfId="0" applyNumberFormat="1" applyFont="1" applyAlignment="1"/>
    <xf numFmtId="164" fontId="7" fillId="0" borderId="14" xfId="0" applyNumberFormat="1" applyFont="1" applyBorder="1" applyAlignment="1"/>
    <xf numFmtId="10" fontId="2" fillId="0" borderId="0" xfId="0" applyNumberFormat="1" applyFont="1" applyAlignment="1"/>
    <xf numFmtId="10" fontId="2" fillId="3" borderId="13" xfId="0" applyNumberFormat="1" applyFont="1" applyFill="1" applyBorder="1" applyAlignment="1"/>
    <xf numFmtId="9" fontId="2" fillId="0" borderId="0" xfId="0" applyNumberFormat="1" applyFont="1" applyAlignment="1"/>
    <xf numFmtId="164" fontId="2" fillId="0" borderId="14" xfId="0" applyNumberFormat="1" applyFont="1" applyBorder="1" applyAlignment="1"/>
    <xf numFmtId="164" fontId="8" fillId="3" borderId="12" xfId="0" applyNumberFormat="1" applyFont="1" applyFill="1" applyBorder="1" applyAlignment="1"/>
    <xf numFmtId="164" fontId="8" fillId="3" borderId="13" xfId="0" applyNumberFormat="1" applyFont="1" applyFill="1" applyBorder="1" applyAlignment="1"/>
    <xf numFmtId="9" fontId="2" fillId="3" borderId="13" xfId="0" applyNumberFormat="1" applyFont="1" applyFill="1" applyBorder="1" applyAlignment="1"/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164" fontId="7" fillId="3" borderId="12" xfId="0" applyNumberFormat="1" applyFont="1" applyFill="1" applyBorder="1" applyAlignment="1">
      <alignment horizontal="left"/>
    </xf>
    <xf numFmtId="164" fontId="7" fillId="3" borderId="13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3" borderId="13" xfId="0" applyNumberFormat="1" applyFont="1" applyFill="1" applyBorder="1" applyAlignment="1">
      <alignment horizontal="left"/>
    </xf>
    <xf numFmtId="164" fontId="2" fillId="3" borderId="12" xfId="0" applyNumberFormat="1" applyFont="1" applyFill="1" applyBorder="1" applyAlignment="1">
      <alignment horizontal="left"/>
    </xf>
    <xf numFmtId="164" fontId="2" fillId="0" borderId="0" xfId="0" applyNumberFormat="1" applyFont="1" applyAlignment="1">
      <alignment horizontal="left"/>
    </xf>
    <xf numFmtId="164" fontId="7" fillId="0" borderId="14" xfId="0" applyNumberFormat="1" applyFont="1" applyBorder="1" applyAlignment="1">
      <alignment horizontal="left"/>
    </xf>
    <xf numFmtId="9" fontId="2" fillId="0" borderId="0" xfId="0" applyNumberFormat="1" applyFont="1" applyAlignment="1"/>
    <xf numFmtId="9" fontId="8" fillId="3" borderId="12" xfId="0" applyNumberFormat="1" applyFont="1" applyFill="1" applyBorder="1" applyAlignment="1"/>
    <xf numFmtId="9" fontId="8" fillId="3" borderId="13" xfId="0" applyNumberFormat="1" applyFont="1" applyFill="1" applyBorder="1" applyAlignment="1"/>
    <xf numFmtId="0" fontId="7" fillId="0" borderId="15" xfId="0" applyFont="1" applyBorder="1" applyAlignment="1"/>
    <xf numFmtId="164" fontId="8" fillId="3" borderId="16" xfId="0" applyNumberFormat="1" applyFont="1" applyFill="1" applyBorder="1" applyAlignment="1"/>
    <xf numFmtId="164" fontId="8" fillId="3" borderId="17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</cellXfs>
  <cellStyles count="1">
    <cellStyle name="Normal" xfId="0" builtinId="0"/>
  </cellStyles>
  <dxfs count="12">
    <dxf>
      <font>
        <sz val="11"/>
        <color rgb="FF558ED5"/>
        <name val="Calibri"/>
      </font>
      <fill>
        <patternFill patternType="none"/>
      </fill>
      <alignment wrapText="0" shrinkToFit="0"/>
    </dxf>
    <dxf>
      <font>
        <sz val="11"/>
        <color rgb="FFFF0000"/>
        <name val="Calibri"/>
      </font>
      <fill>
        <patternFill patternType="none"/>
      </fill>
      <alignment wrapText="0" shrinkToFit="0"/>
    </dxf>
    <dxf>
      <font>
        <sz val="11"/>
        <color rgb="FF4F81BD"/>
        <name val="Calibri"/>
      </font>
      <fill>
        <patternFill patternType="none"/>
      </fill>
      <alignment wrapText="0" shrinkToFit="0"/>
    </dxf>
    <dxf>
      <font>
        <sz val="11"/>
        <color rgb="FF558ED5"/>
        <name val="Calibri"/>
      </font>
      <fill>
        <patternFill patternType="none"/>
      </fill>
      <alignment wrapText="0" shrinkToFit="0"/>
    </dxf>
    <dxf>
      <font>
        <sz val="11"/>
        <color rgb="FFFF0000"/>
        <name val="Calibri"/>
      </font>
      <fill>
        <patternFill patternType="none"/>
      </fill>
      <alignment wrapText="0" shrinkToFit="0"/>
    </dxf>
    <dxf>
      <font>
        <sz val="11"/>
        <color rgb="FF4F81BD"/>
        <name val="Calibri"/>
      </font>
      <fill>
        <patternFill patternType="none"/>
      </fill>
      <alignment wrapText="0" shrinkToFit="0"/>
    </dxf>
    <dxf>
      <font>
        <sz val="11"/>
        <color rgb="FF558ED5"/>
        <name val="Calibri"/>
      </font>
      <fill>
        <patternFill patternType="none"/>
      </fill>
      <alignment wrapText="0" shrinkToFit="0"/>
    </dxf>
    <dxf>
      <font>
        <sz val="11"/>
        <color rgb="FFFF0000"/>
        <name val="Calibri"/>
      </font>
      <fill>
        <patternFill patternType="none"/>
      </fill>
      <alignment wrapText="0" shrinkToFit="0"/>
    </dxf>
    <dxf>
      <font>
        <sz val="11"/>
        <color rgb="FF4F81BD"/>
        <name val="Calibri"/>
      </font>
      <fill>
        <patternFill patternType="none"/>
      </fill>
      <alignment wrapText="0" shrinkToFit="0"/>
    </dxf>
    <dxf>
      <font>
        <sz val="11"/>
        <color rgb="FF558ED5"/>
        <name val="Calibri"/>
      </font>
      <fill>
        <patternFill patternType="none"/>
      </fill>
      <alignment wrapText="0" shrinkToFit="0"/>
    </dxf>
    <dxf>
      <font>
        <sz val="11"/>
        <color rgb="FFFF0000"/>
        <name val="Calibri"/>
      </font>
      <fill>
        <patternFill patternType="none"/>
      </fill>
      <alignment wrapText="0" shrinkToFit="0"/>
    </dxf>
    <dxf>
      <font>
        <sz val="11"/>
        <color rgb="FF4F81BD"/>
        <name val="Calibri"/>
      </font>
      <fill>
        <patternFill patternType="none"/>
      </fill>
      <alignment wrapTex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762000" cy="495300"/>
    <xdr:pic>
      <xdr:nvPicPr>
        <xdr:cNvPr id="3" name="image3.png" title="Imagem">
          <a:extLst>
            <a:ext uri="{FF2B5EF4-FFF2-40B4-BE49-F238E27FC236}">
              <a16:creationId xmlns:a16="http://schemas.microsoft.com/office/drawing/2014/main" id="{DA97026D-35E0-4408-AC90-3535EAB27D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762000" cy="495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outlinePr summaryBelow="0" summaryRight="0"/>
  </sheetPr>
  <dimension ref="A1:Z998"/>
  <sheetViews>
    <sheetView showGridLines="0" tabSelected="1" workbookViewId="0">
      <pane ySplit="8" topLeftCell="A14" activePane="bottomLeft" state="frozen"/>
      <selection pane="bottomLeft" activeCell="C50" sqref="C50"/>
    </sheetView>
  </sheetViews>
  <sheetFormatPr defaultColWidth="14.42578125" defaultRowHeight="15" customHeight="1"/>
  <cols>
    <col min="1" max="1" width="11.7109375" customWidth="1"/>
    <col min="2" max="2" width="30.5703125" customWidth="1"/>
    <col min="3" max="14" width="13.85546875" customWidth="1"/>
    <col min="15" max="15" width="15" customWidth="1"/>
    <col min="16" max="16" width="9.140625" customWidth="1"/>
    <col min="17" max="26" width="8.7109375" customWidth="1"/>
  </cols>
  <sheetData>
    <row r="1" spans="1:26" ht="12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1"/>
      <c r="B2" s="1" t="s">
        <v>1</v>
      </c>
      <c r="C2" s="1"/>
      <c r="D2" s="1"/>
      <c r="E2" s="40" t="s">
        <v>50</v>
      </c>
      <c r="F2" s="41"/>
      <c r="G2" s="41"/>
      <c r="H2" s="41"/>
      <c r="I2" s="41"/>
      <c r="J2" s="41"/>
      <c r="K2" s="41"/>
      <c r="L2" s="42"/>
      <c r="M2" s="1"/>
      <c r="N2" s="1"/>
      <c r="O2" s="1"/>
      <c r="P2" s="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1"/>
      <c r="B3" s="4" t="str">
        <f>HYPERLINK("https://www.facebook.com/dr.eurojunior/","Facebook: https://www.facebook.com/dr.eurojunior/")</f>
        <v>Facebook: https://www.facebook.com/dr.eurojunior/</v>
      </c>
      <c r="C3" s="1"/>
      <c r="D3" s="1"/>
      <c r="E3" s="43"/>
      <c r="F3" s="44"/>
      <c r="G3" s="44"/>
      <c r="H3" s="44"/>
      <c r="I3" s="44"/>
      <c r="J3" s="44"/>
      <c r="K3" s="44"/>
      <c r="L3" s="45"/>
      <c r="M3" s="1"/>
      <c r="N3" s="1"/>
      <c r="O3" s="1"/>
      <c r="P3" s="1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1"/>
      <c r="B4" s="4"/>
      <c r="C4" s="1"/>
      <c r="D4" s="1"/>
      <c r="E4" s="43"/>
      <c r="F4" s="44"/>
      <c r="G4" s="44"/>
      <c r="H4" s="44"/>
      <c r="I4" s="44"/>
      <c r="J4" s="44"/>
      <c r="K4" s="44"/>
      <c r="L4" s="45"/>
      <c r="M4" s="1"/>
      <c r="N4" s="1"/>
      <c r="O4" s="1"/>
      <c r="P4" s="1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"/>
      <c r="B5" s="4"/>
      <c r="C5" s="1"/>
      <c r="D5" s="1"/>
      <c r="E5" s="46"/>
      <c r="F5" s="47"/>
      <c r="G5" s="47"/>
      <c r="H5" s="47"/>
      <c r="I5" s="47"/>
      <c r="J5" s="47"/>
      <c r="K5" s="47"/>
      <c r="L5" s="48"/>
      <c r="M5" s="1"/>
      <c r="N5" s="1"/>
      <c r="O5" s="1"/>
      <c r="P5" s="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1"/>
      <c r="B7" s="5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1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7"/>
      <c r="B8" s="8" t="s">
        <v>16</v>
      </c>
      <c r="C8" s="9">
        <f t="shared" ref="C8:N8" si="0">C9*C10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  <c r="O8" s="10">
        <f t="shared" ref="O8:O9" si="1">SUM(C8:N8)</f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1"/>
      <c r="B9" s="11" t="s">
        <v>17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3">
        <f t="shared" si="1"/>
        <v>0</v>
      </c>
      <c r="P9" s="1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1"/>
      <c r="B10" s="11" t="s">
        <v>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3">
        <f>AVERAGE(C10:N11)</f>
        <v>0</v>
      </c>
      <c r="P10" s="1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5.25" customHeight="1">
      <c r="A11" s="1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7"/>
      <c r="B12" s="8" t="s">
        <v>19</v>
      </c>
      <c r="C12" s="9">
        <f t="shared" ref="C12:N12" si="2">SUM(C13:C14)*C8</f>
        <v>0</v>
      </c>
      <c r="D12" s="9">
        <f t="shared" si="2"/>
        <v>0</v>
      </c>
      <c r="E12" s="9">
        <f t="shared" si="2"/>
        <v>0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9">
        <f t="shared" si="2"/>
        <v>0</v>
      </c>
      <c r="O12" s="10">
        <f>SUM(C12:N12)</f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>
      <c r="A13" s="1"/>
      <c r="B13" s="11" t="s">
        <v>20</v>
      </c>
      <c r="C13" s="17">
        <v>0.15</v>
      </c>
      <c r="D13" s="17">
        <v>0.15</v>
      </c>
      <c r="E13" s="17">
        <v>0.15</v>
      </c>
      <c r="F13" s="17">
        <v>0.15</v>
      </c>
      <c r="G13" s="17">
        <v>0.15</v>
      </c>
      <c r="H13" s="17">
        <v>0.15</v>
      </c>
      <c r="I13" s="17">
        <v>0.15</v>
      </c>
      <c r="J13" s="17">
        <v>0.15</v>
      </c>
      <c r="K13" s="17">
        <v>0.15</v>
      </c>
      <c r="L13" s="17">
        <v>0.15</v>
      </c>
      <c r="M13" s="17">
        <v>0.15</v>
      </c>
      <c r="N13" s="17">
        <v>0.15</v>
      </c>
      <c r="O13" s="18">
        <f t="shared" ref="O13:O14" si="3">AVERAGE(C13:N13)</f>
        <v>0.14999999999999997</v>
      </c>
      <c r="P13" s="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1"/>
      <c r="B14" s="11" t="s">
        <v>21</v>
      </c>
      <c r="C14" s="19">
        <v>0.1</v>
      </c>
      <c r="D14" s="19">
        <v>0.1</v>
      </c>
      <c r="E14" s="19">
        <v>0.1</v>
      </c>
      <c r="F14" s="19">
        <v>0.1</v>
      </c>
      <c r="G14" s="19">
        <v>0.1</v>
      </c>
      <c r="H14" s="19">
        <v>0.1</v>
      </c>
      <c r="I14" s="19">
        <v>0.1</v>
      </c>
      <c r="J14" s="19">
        <v>0.1</v>
      </c>
      <c r="K14" s="19">
        <v>0.1</v>
      </c>
      <c r="L14" s="19">
        <v>0.1</v>
      </c>
      <c r="M14" s="19">
        <v>0.1</v>
      </c>
      <c r="N14" s="19">
        <v>0.1</v>
      </c>
      <c r="O14" s="18">
        <f t="shared" si="3"/>
        <v>9.9999999999999992E-2</v>
      </c>
      <c r="P14" s="1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5.25" customHeight="1">
      <c r="A15" s="1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0"/>
      <c r="P15" s="1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"/>
      <c r="B16" s="8" t="s">
        <v>22</v>
      </c>
      <c r="C16" s="21">
        <f t="shared" ref="C16:N16" si="4">C8-C12</f>
        <v>0</v>
      </c>
      <c r="D16" s="21">
        <f t="shared" si="4"/>
        <v>0</v>
      </c>
      <c r="E16" s="21">
        <f t="shared" si="4"/>
        <v>0</v>
      </c>
      <c r="F16" s="21">
        <f t="shared" si="4"/>
        <v>0</v>
      </c>
      <c r="G16" s="21">
        <f t="shared" si="4"/>
        <v>0</v>
      </c>
      <c r="H16" s="21">
        <f t="shared" si="4"/>
        <v>0</v>
      </c>
      <c r="I16" s="21">
        <f t="shared" si="4"/>
        <v>0</v>
      </c>
      <c r="J16" s="21">
        <f t="shared" si="4"/>
        <v>0</v>
      </c>
      <c r="K16" s="21">
        <f t="shared" si="4"/>
        <v>0</v>
      </c>
      <c r="L16" s="21">
        <f t="shared" si="4"/>
        <v>0</v>
      </c>
      <c r="M16" s="21">
        <f t="shared" si="4"/>
        <v>0</v>
      </c>
      <c r="N16" s="21">
        <f t="shared" si="4"/>
        <v>0</v>
      </c>
      <c r="O16" s="22">
        <f>SUM(C16:N17)</f>
        <v>0</v>
      </c>
      <c r="P16" s="1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5.25" customHeight="1">
      <c r="A17" s="1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7"/>
      <c r="B18" s="8" t="s">
        <v>23</v>
      </c>
      <c r="C18" s="9">
        <f t="shared" ref="C18:N18" si="5">SUM(C19:C20)*C8</f>
        <v>0</v>
      </c>
      <c r="D18" s="9">
        <f t="shared" si="5"/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  <c r="H18" s="9">
        <f t="shared" si="5"/>
        <v>0</v>
      </c>
      <c r="I18" s="9">
        <f t="shared" si="5"/>
        <v>0</v>
      </c>
      <c r="J18" s="9">
        <f t="shared" si="5"/>
        <v>0</v>
      </c>
      <c r="K18" s="9">
        <f t="shared" si="5"/>
        <v>0</v>
      </c>
      <c r="L18" s="9">
        <f t="shared" si="5"/>
        <v>0</v>
      </c>
      <c r="M18" s="9">
        <f t="shared" si="5"/>
        <v>0</v>
      </c>
      <c r="N18" s="9">
        <f t="shared" si="5"/>
        <v>0</v>
      </c>
      <c r="O18" s="10">
        <f>SUM(C18:N18)</f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>
      <c r="A19" s="1"/>
      <c r="B19" s="11" t="s">
        <v>23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23">
        <f>AVERAGE(C19:N19)</f>
        <v>0</v>
      </c>
      <c r="P19" s="1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5.25" customHeight="1">
      <c r="A20" s="1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0"/>
      <c r="P20" s="1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"/>
      <c r="B21" s="8" t="s">
        <v>24</v>
      </c>
      <c r="C21" s="21">
        <f t="shared" ref="C21:N21" si="6">C16-C18</f>
        <v>0</v>
      </c>
      <c r="D21" s="21">
        <f t="shared" si="6"/>
        <v>0</v>
      </c>
      <c r="E21" s="21">
        <f t="shared" si="6"/>
        <v>0</v>
      </c>
      <c r="F21" s="21">
        <f t="shared" si="6"/>
        <v>0</v>
      </c>
      <c r="G21" s="21">
        <f t="shared" si="6"/>
        <v>0</v>
      </c>
      <c r="H21" s="21">
        <f t="shared" si="6"/>
        <v>0</v>
      </c>
      <c r="I21" s="21">
        <f t="shared" si="6"/>
        <v>0</v>
      </c>
      <c r="J21" s="21">
        <f t="shared" si="6"/>
        <v>0</v>
      </c>
      <c r="K21" s="21">
        <f t="shared" si="6"/>
        <v>0</v>
      </c>
      <c r="L21" s="21">
        <f t="shared" si="6"/>
        <v>0</v>
      </c>
      <c r="M21" s="21">
        <f t="shared" si="6"/>
        <v>0</v>
      </c>
      <c r="N21" s="21">
        <f t="shared" si="6"/>
        <v>0</v>
      </c>
      <c r="O21" s="22">
        <f>SUM(C21:N22)</f>
        <v>0</v>
      </c>
      <c r="P21" s="1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5.25" customHeight="1">
      <c r="A22" s="1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  <c r="P22" s="1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7"/>
      <c r="B23" s="8" t="s">
        <v>25</v>
      </c>
      <c r="C23" s="9">
        <f t="shared" ref="C23:O23" si="7">C24+C32+C40</f>
        <v>0</v>
      </c>
      <c r="D23" s="9">
        <f t="shared" si="7"/>
        <v>0</v>
      </c>
      <c r="E23" s="9">
        <f t="shared" si="7"/>
        <v>0</v>
      </c>
      <c r="F23" s="9">
        <f t="shared" si="7"/>
        <v>0</v>
      </c>
      <c r="G23" s="9">
        <f t="shared" si="7"/>
        <v>0</v>
      </c>
      <c r="H23" s="9">
        <f t="shared" si="7"/>
        <v>0</v>
      </c>
      <c r="I23" s="9">
        <f t="shared" si="7"/>
        <v>0</v>
      </c>
      <c r="J23" s="9">
        <f t="shared" si="7"/>
        <v>0</v>
      </c>
      <c r="K23" s="9">
        <f t="shared" si="7"/>
        <v>0</v>
      </c>
      <c r="L23" s="9">
        <f t="shared" si="7"/>
        <v>0</v>
      </c>
      <c r="M23" s="9">
        <f t="shared" si="7"/>
        <v>0</v>
      </c>
      <c r="N23" s="9">
        <f t="shared" si="7"/>
        <v>0</v>
      </c>
      <c r="O23" s="10">
        <f t="shared" si="7"/>
        <v>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>
      <c r="A24" s="24"/>
      <c r="B24" s="25" t="s">
        <v>26</v>
      </c>
      <c r="C24" s="26">
        <f t="shared" ref="C24:N24" si="8">SUM(C25:C30)</f>
        <v>0</v>
      </c>
      <c r="D24" s="26">
        <f t="shared" si="8"/>
        <v>0</v>
      </c>
      <c r="E24" s="26">
        <f t="shared" si="8"/>
        <v>0</v>
      </c>
      <c r="F24" s="26">
        <f t="shared" si="8"/>
        <v>0</v>
      </c>
      <c r="G24" s="26">
        <f t="shared" si="8"/>
        <v>0</v>
      </c>
      <c r="H24" s="26">
        <f t="shared" si="8"/>
        <v>0</v>
      </c>
      <c r="I24" s="26">
        <f t="shared" si="8"/>
        <v>0</v>
      </c>
      <c r="J24" s="26">
        <f t="shared" si="8"/>
        <v>0</v>
      </c>
      <c r="K24" s="26">
        <f t="shared" si="8"/>
        <v>0</v>
      </c>
      <c r="L24" s="26">
        <f t="shared" si="8"/>
        <v>0</v>
      </c>
      <c r="M24" s="26">
        <f t="shared" si="8"/>
        <v>0</v>
      </c>
      <c r="N24" s="26">
        <f t="shared" si="8"/>
        <v>0</v>
      </c>
      <c r="O24" s="27">
        <f t="shared" ref="O24:O30" si="9">SUM(C24:N24)</f>
        <v>0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2.75" customHeight="1">
      <c r="A25" s="28"/>
      <c r="B25" s="11" t="s">
        <v>27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30">
        <f t="shared" si="9"/>
        <v>0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>
      <c r="A26" s="28"/>
      <c r="B26" s="11" t="s">
        <v>28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30">
        <f t="shared" si="9"/>
        <v>0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28"/>
      <c r="B27" s="11" t="s">
        <v>29</v>
      </c>
      <c r="C27" s="31">
        <f t="shared" ref="C27:N27" si="10">C26*0.26</f>
        <v>0</v>
      </c>
      <c r="D27" s="31">
        <f t="shared" si="10"/>
        <v>0</v>
      </c>
      <c r="E27" s="31">
        <f t="shared" si="10"/>
        <v>0</v>
      </c>
      <c r="F27" s="31">
        <f t="shared" si="10"/>
        <v>0</v>
      </c>
      <c r="G27" s="31">
        <f t="shared" si="10"/>
        <v>0</v>
      </c>
      <c r="H27" s="31">
        <f t="shared" si="10"/>
        <v>0</v>
      </c>
      <c r="I27" s="31">
        <f t="shared" si="10"/>
        <v>0</v>
      </c>
      <c r="J27" s="31">
        <f t="shared" si="10"/>
        <v>0</v>
      </c>
      <c r="K27" s="31">
        <f t="shared" si="10"/>
        <v>0</v>
      </c>
      <c r="L27" s="31">
        <f t="shared" si="10"/>
        <v>0</v>
      </c>
      <c r="M27" s="31">
        <f t="shared" si="10"/>
        <v>0</v>
      </c>
      <c r="N27" s="31">
        <f t="shared" si="10"/>
        <v>0</v>
      </c>
      <c r="O27" s="30">
        <f t="shared" si="9"/>
        <v>0</v>
      </c>
      <c r="P27" s="1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28"/>
      <c r="B28" s="11" t="s">
        <v>30</v>
      </c>
      <c r="C28" s="31">
        <f t="shared" ref="C28:N28" si="11">C26/12</f>
        <v>0</v>
      </c>
      <c r="D28" s="31">
        <f t="shared" si="11"/>
        <v>0</v>
      </c>
      <c r="E28" s="31">
        <f t="shared" si="11"/>
        <v>0</v>
      </c>
      <c r="F28" s="31">
        <f t="shared" si="11"/>
        <v>0</v>
      </c>
      <c r="G28" s="31">
        <f t="shared" si="11"/>
        <v>0</v>
      </c>
      <c r="H28" s="31">
        <f t="shared" si="11"/>
        <v>0</v>
      </c>
      <c r="I28" s="31">
        <f t="shared" si="11"/>
        <v>0</v>
      </c>
      <c r="J28" s="31">
        <f t="shared" si="11"/>
        <v>0</v>
      </c>
      <c r="K28" s="31">
        <f t="shared" si="11"/>
        <v>0</v>
      </c>
      <c r="L28" s="31">
        <f t="shared" si="11"/>
        <v>0</v>
      </c>
      <c r="M28" s="31">
        <f t="shared" si="11"/>
        <v>0</v>
      </c>
      <c r="N28" s="31">
        <f t="shared" si="11"/>
        <v>0</v>
      </c>
      <c r="O28" s="30">
        <f t="shared" si="9"/>
        <v>0</v>
      </c>
      <c r="P28" s="1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28"/>
      <c r="B29" s="11" t="s">
        <v>31</v>
      </c>
      <c r="C29" s="31">
        <f t="shared" ref="C29:N29" si="12">C26/12</f>
        <v>0</v>
      </c>
      <c r="D29" s="31">
        <f t="shared" si="12"/>
        <v>0</v>
      </c>
      <c r="E29" s="31">
        <f t="shared" si="12"/>
        <v>0</v>
      </c>
      <c r="F29" s="31">
        <f t="shared" si="12"/>
        <v>0</v>
      </c>
      <c r="G29" s="31">
        <f t="shared" si="12"/>
        <v>0</v>
      </c>
      <c r="H29" s="31">
        <f t="shared" si="12"/>
        <v>0</v>
      </c>
      <c r="I29" s="31">
        <f t="shared" si="12"/>
        <v>0</v>
      </c>
      <c r="J29" s="31">
        <f t="shared" si="12"/>
        <v>0</v>
      </c>
      <c r="K29" s="31">
        <f t="shared" si="12"/>
        <v>0</v>
      </c>
      <c r="L29" s="31">
        <f t="shared" si="12"/>
        <v>0</v>
      </c>
      <c r="M29" s="31">
        <f t="shared" si="12"/>
        <v>0</v>
      </c>
      <c r="N29" s="31">
        <f t="shared" si="12"/>
        <v>0</v>
      </c>
      <c r="O29" s="30">
        <f t="shared" si="9"/>
        <v>0</v>
      </c>
      <c r="P29" s="1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28"/>
      <c r="B30" s="11" t="s">
        <v>32</v>
      </c>
      <c r="C30" s="31">
        <f t="shared" ref="C30:N30" si="13">C26/12/3</f>
        <v>0</v>
      </c>
      <c r="D30" s="31">
        <f t="shared" si="13"/>
        <v>0</v>
      </c>
      <c r="E30" s="31">
        <f t="shared" si="13"/>
        <v>0</v>
      </c>
      <c r="F30" s="31">
        <f t="shared" si="13"/>
        <v>0</v>
      </c>
      <c r="G30" s="31">
        <f t="shared" si="13"/>
        <v>0</v>
      </c>
      <c r="H30" s="31">
        <f t="shared" si="13"/>
        <v>0</v>
      </c>
      <c r="I30" s="31">
        <f t="shared" si="13"/>
        <v>0</v>
      </c>
      <c r="J30" s="31">
        <f t="shared" si="13"/>
        <v>0</v>
      </c>
      <c r="K30" s="31">
        <f t="shared" si="13"/>
        <v>0</v>
      </c>
      <c r="L30" s="31">
        <f t="shared" si="13"/>
        <v>0</v>
      </c>
      <c r="M30" s="31">
        <f t="shared" si="13"/>
        <v>0</v>
      </c>
      <c r="N30" s="31">
        <f t="shared" si="13"/>
        <v>0</v>
      </c>
      <c r="O30" s="30">
        <f t="shared" si="9"/>
        <v>0</v>
      </c>
      <c r="P30" s="1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5.25" customHeight="1">
      <c r="A31" s="28"/>
      <c r="B31" s="1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  <c r="P31" s="1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24"/>
      <c r="B32" s="25" t="s">
        <v>33</v>
      </c>
      <c r="C32" s="26">
        <f t="shared" ref="C32:N32" si="14">SUM(C33:C38)</f>
        <v>0</v>
      </c>
      <c r="D32" s="26">
        <f t="shared" si="14"/>
        <v>0</v>
      </c>
      <c r="E32" s="26">
        <f t="shared" si="14"/>
        <v>0</v>
      </c>
      <c r="F32" s="26">
        <f t="shared" si="14"/>
        <v>0</v>
      </c>
      <c r="G32" s="26">
        <f t="shared" si="14"/>
        <v>0</v>
      </c>
      <c r="H32" s="26">
        <f t="shared" si="14"/>
        <v>0</v>
      </c>
      <c r="I32" s="26">
        <f t="shared" si="14"/>
        <v>0</v>
      </c>
      <c r="J32" s="26">
        <f t="shared" si="14"/>
        <v>0</v>
      </c>
      <c r="K32" s="26">
        <f t="shared" si="14"/>
        <v>0</v>
      </c>
      <c r="L32" s="26">
        <f t="shared" si="14"/>
        <v>0</v>
      </c>
      <c r="M32" s="26">
        <f t="shared" si="14"/>
        <v>0</v>
      </c>
      <c r="N32" s="26">
        <f t="shared" si="14"/>
        <v>0</v>
      </c>
      <c r="O32" s="27">
        <f t="shared" ref="O32:O38" si="15">SUM(C32:N32)</f>
        <v>0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2.75" customHeight="1">
      <c r="A33" s="28"/>
      <c r="B33" s="11" t="s">
        <v>34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30">
        <f t="shared" si="15"/>
        <v>0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>
      <c r="A34" s="28"/>
      <c r="B34" s="11" t="s">
        <v>35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30">
        <f t="shared" si="15"/>
        <v>0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>
      <c r="A35" s="28"/>
      <c r="B35" s="11" t="s">
        <v>36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30">
        <f t="shared" si="15"/>
        <v>0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>
      <c r="A36" s="28"/>
      <c r="B36" s="11" t="s">
        <v>37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30">
        <f t="shared" si="15"/>
        <v>0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.75" customHeight="1">
      <c r="A37" s="28"/>
      <c r="B37" s="11" t="s">
        <v>38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30">
        <f t="shared" si="15"/>
        <v>0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.75" customHeight="1">
      <c r="A38" s="28"/>
      <c r="B38" s="11" t="s">
        <v>39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30">
        <f t="shared" si="15"/>
        <v>0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5.25" customHeight="1">
      <c r="A39" s="28"/>
      <c r="B39" s="1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7"/>
      <c r="P39" s="1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24"/>
      <c r="B40" s="25" t="s">
        <v>40</v>
      </c>
      <c r="C40" s="26">
        <f t="shared" ref="C40:N40" si="16">SUM(C41:C42)</f>
        <v>0</v>
      </c>
      <c r="D40" s="26">
        <f t="shared" si="16"/>
        <v>0</v>
      </c>
      <c r="E40" s="26">
        <f t="shared" si="16"/>
        <v>0</v>
      </c>
      <c r="F40" s="26">
        <f t="shared" si="16"/>
        <v>0</v>
      </c>
      <c r="G40" s="26">
        <f t="shared" si="16"/>
        <v>0</v>
      </c>
      <c r="H40" s="26">
        <f t="shared" si="16"/>
        <v>0</v>
      </c>
      <c r="I40" s="26">
        <f t="shared" si="16"/>
        <v>0</v>
      </c>
      <c r="J40" s="26">
        <f t="shared" si="16"/>
        <v>0</v>
      </c>
      <c r="K40" s="26">
        <f t="shared" si="16"/>
        <v>0</v>
      </c>
      <c r="L40" s="26">
        <f t="shared" si="16"/>
        <v>0</v>
      </c>
      <c r="M40" s="26">
        <f t="shared" si="16"/>
        <v>0</v>
      </c>
      <c r="N40" s="26">
        <f t="shared" si="16"/>
        <v>0</v>
      </c>
      <c r="O40" s="27">
        <f t="shared" ref="O40:O42" si="17">SUM(C40:N40)</f>
        <v>0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2.75" customHeight="1">
      <c r="A41" s="28"/>
      <c r="B41" s="11" t="s">
        <v>41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30">
        <f t="shared" si="17"/>
        <v>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28"/>
      <c r="B42" s="11" t="s">
        <v>42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30">
        <f t="shared" si="17"/>
        <v>0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5.25" customHeight="1">
      <c r="A43" s="1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0"/>
      <c r="P43" s="1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7"/>
      <c r="B44" s="8" t="s">
        <v>43</v>
      </c>
      <c r="C44" s="21">
        <f t="shared" ref="C44:N44" si="18">C21-C23</f>
        <v>0</v>
      </c>
      <c r="D44" s="21">
        <f t="shared" si="18"/>
        <v>0</v>
      </c>
      <c r="E44" s="21">
        <f t="shared" si="18"/>
        <v>0</v>
      </c>
      <c r="F44" s="21">
        <f t="shared" si="18"/>
        <v>0</v>
      </c>
      <c r="G44" s="21">
        <f t="shared" si="18"/>
        <v>0</v>
      </c>
      <c r="H44" s="21">
        <f t="shared" si="18"/>
        <v>0</v>
      </c>
      <c r="I44" s="21">
        <f t="shared" si="18"/>
        <v>0</v>
      </c>
      <c r="J44" s="21">
        <f t="shared" si="18"/>
        <v>0</v>
      </c>
      <c r="K44" s="21">
        <f t="shared" si="18"/>
        <v>0</v>
      </c>
      <c r="L44" s="21">
        <f t="shared" si="18"/>
        <v>0</v>
      </c>
      <c r="M44" s="21">
        <f t="shared" si="18"/>
        <v>0</v>
      </c>
      <c r="N44" s="21">
        <f t="shared" si="18"/>
        <v>0</v>
      </c>
      <c r="O44" s="22">
        <f>SUM(C44:N44)</f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6" customHeight="1">
      <c r="A45" s="1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0"/>
      <c r="P45" s="1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7"/>
      <c r="B46" s="8" t="s">
        <v>44</v>
      </c>
      <c r="C46" s="9">
        <f t="shared" ref="C46:N46" si="19">SUM(C47)*C44</f>
        <v>0</v>
      </c>
      <c r="D46" s="9">
        <f t="shared" si="19"/>
        <v>0</v>
      </c>
      <c r="E46" s="9">
        <f t="shared" si="19"/>
        <v>0</v>
      </c>
      <c r="F46" s="9">
        <f t="shared" si="19"/>
        <v>0</v>
      </c>
      <c r="G46" s="9">
        <f t="shared" si="19"/>
        <v>0</v>
      </c>
      <c r="H46" s="9">
        <f t="shared" si="19"/>
        <v>0</v>
      </c>
      <c r="I46" s="9">
        <f t="shared" si="19"/>
        <v>0</v>
      </c>
      <c r="J46" s="9">
        <f t="shared" si="19"/>
        <v>0</v>
      </c>
      <c r="K46" s="9">
        <f t="shared" si="19"/>
        <v>0</v>
      </c>
      <c r="L46" s="9">
        <f t="shared" si="19"/>
        <v>0</v>
      </c>
      <c r="M46" s="9">
        <f t="shared" si="19"/>
        <v>0</v>
      </c>
      <c r="N46" s="9">
        <f t="shared" si="19"/>
        <v>0</v>
      </c>
      <c r="O46" s="10">
        <f>SUM(C46:N46)</f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>
      <c r="A47" s="1"/>
      <c r="B47" s="11" t="s">
        <v>45</v>
      </c>
      <c r="C47" s="34">
        <v>0.06</v>
      </c>
      <c r="D47" s="34">
        <v>0.06</v>
      </c>
      <c r="E47" s="34">
        <v>0.06</v>
      </c>
      <c r="F47" s="34">
        <v>0.06</v>
      </c>
      <c r="G47" s="34">
        <v>0.06</v>
      </c>
      <c r="H47" s="34">
        <v>0.06</v>
      </c>
      <c r="I47" s="34">
        <v>0.06</v>
      </c>
      <c r="J47" s="34">
        <v>0.06</v>
      </c>
      <c r="K47" s="34">
        <v>0.06</v>
      </c>
      <c r="L47" s="34">
        <v>0.06</v>
      </c>
      <c r="M47" s="34">
        <v>0.06</v>
      </c>
      <c r="N47" s="34">
        <v>0.06</v>
      </c>
      <c r="O47" s="18">
        <f>AVERAGE(C47:N47)</f>
        <v>6.0000000000000019E-2</v>
      </c>
      <c r="P47" s="1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6" customHeight="1">
      <c r="A48" s="1"/>
      <c r="B48" s="11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18"/>
      <c r="P48" s="1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"/>
      <c r="B49" s="8" t="s">
        <v>46</v>
      </c>
      <c r="C49" s="21">
        <f t="shared" ref="C49:N49" si="20">C44-C46</f>
        <v>0</v>
      </c>
      <c r="D49" s="21">
        <f t="shared" si="20"/>
        <v>0</v>
      </c>
      <c r="E49" s="21">
        <f t="shared" si="20"/>
        <v>0</v>
      </c>
      <c r="F49" s="21">
        <f t="shared" si="20"/>
        <v>0</v>
      </c>
      <c r="G49" s="21">
        <f t="shared" si="20"/>
        <v>0</v>
      </c>
      <c r="H49" s="21">
        <f t="shared" si="20"/>
        <v>0</v>
      </c>
      <c r="I49" s="21">
        <f t="shared" si="20"/>
        <v>0</v>
      </c>
      <c r="J49" s="21">
        <f t="shared" si="20"/>
        <v>0</v>
      </c>
      <c r="K49" s="21">
        <f t="shared" si="20"/>
        <v>0</v>
      </c>
      <c r="L49" s="21">
        <f t="shared" si="20"/>
        <v>0</v>
      </c>
      <c r="M49" s="21">
        <f t="shared" si="20"/>
        <v>0</v>
      </c>
      <c r="N49" s="21">
        <f t="shared" si="20"/>
        <v>0</v>
      </c>
      <c r="O49" s="22">
        <f>SUM(C49:N49)</f>
        <v>0</v>
      </c>
      <c r="P49" s="1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7"/>
      <c r="B50" s="8" t="s">
        <v>47</v>
      </c>
      <c r="C50" s="35" t="e">
        <f t="shared" ref="C50:N50" si="21">C49/C8</f>
        <v>#DIV/0!</v>
      </c>
      <c r="D50" s="35" t="e">
        <f t="shared" si="21"/>
        <v>#DIV/0!</v>
      </c>
      <c r="E50" s="35" t="e">
        <f t="shared" si="21"/>
        <v>#DIV/0!</v>
      </c>
      <c r="F50" s="35" t="e">
        <f t="shared" si="21"/>
        <v>#DIV/0!</v>
      </c>
      <c r="G50" s="35" t="e">
        <f t="shared" si="21"/>
        <v>#DIV/0!</v>
      </c>
      <c r="H50" s="35" t="e">
        <f t="shared" si="21"/>
        <v>#DIV/0!</v>
      </c>
      <c r="I50" s="35" t="e">
        <f t="shared" si="21"/>
        <v>#DIV/0!</v>
      </c>
      <c r="J50" s="35" t="e">
        <f t="shared" si="21"/>
        <v>#DIV/0!</v>
      </c>
      <c r="K50" s="35" t="e">
        <f t="shared" si="21"/>
        <v>#DIV/0!</v>
      </c>
      <c r="L50" s="35" t="e">
        <f t="shared" si="21"/>
        <v>#DIV/0!</v>
      </c>
      <c r="M50" s="35" t="e">
        <f t="shared" si="21"/>
        <v>#DIV/0!</v>
      </c>
      <c r="N50" s="35" t="e">
        <f t="shared" si="21"/>
        <v>#DIV/0!</v>
      </c>
      <c r="O50" s="36" t="e">
        <f t="shared" ref="O50:O51" si="22">AVERAGE(C50:N50)</f>
        <v>#DIV/0!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>
      <c r="A51" s="7"/>
      <c r="B51" s="8" t="s">
        <v>48</v>
      </c>
      <c r="C51" s="35" t="e">
        <f t="shared" ref="C51:N51" si="23">C49/C21</f>
        <v>#DIV/0!</v>
      </c>
      <c r="D51" s="35" t="e">
        <f t="shared" si="23"/>
        <v>#DIV/0!</v>
      </c>
      <c r="E51" s="35" t="e">
        <f t="shared" si="23"/>
        <v>#DIV/0!</v>
      </c>
      <c r="F51" s="35" t="e">
        <f t="shared" si="23"/>
        <v>#DIV/0!</v>
      </c>
      <c r="G51" s="35" t="e">
        <f t="shared" si="23"/>
        <v>#DIV/0!</v>
      </c>
      <c r="H51" s="35" t="e">
        <f t="shared" si="23"/>
        <v>#DIV/0!</v>
      </c>
      <c r="I51" s="35" t="e">
        <f t="shared" si="23"/>
        <v>#DIV/0!</v>
      </c>
      <c r="J51" s="35" t="e">
        <f t="shared" si="23"/>
        <v>#DIV/0!</v>
      </c>
      <c r="K51" s="35" t="e">
        <f t="shared" si="23"/>
        <v>#DIV/0!</v>
      </c>
      <c r="L51" s="35" t="e">
        <f t="shared" si="23"/>
        <v>#DIV/0!</v>
      </c>
      <c r="M51" s="35" t="e">
        <f t="shared" si="23"/>
        <v>#DIV/0!</v>
      </c>
      <c r="N51" s="35" t="e">
        <f t="shared" si="23"/>
        <v>#DIV/0!</v>
      </c>
      <c r="O51" s="36" t="e">
        <f t="shared" si="22"/>
        <v>#DIV/0!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3"/>
      <c r="B52" s="37" t="s">
        <v>49</v>
      </c>
      <c r="C52" s="38">
        <f>C44</f>
        <v>0</v>
      </c>
      <c r="D52" s="38">
        <f t="shared" ref="D52:N52" si="24">C52+D44</f>
        <v>0</v>
      </c>
      <c r="E52" s="38">
        <f t="shared" si="24"/>
        <v>0</v>
      </c>
      <c r="F52" s="38">
        <f t="shared" si="24"/>
        <v>0</v>
      </c>
      <c r="G52" s="38">
        <f t="shared" si="24"/>
        <v>0</v>
      </c>
      <c r="H52" s="38">
        <f t="shared" si="24"/>
        <v>0</v>
      </c>
      <c r="I52" s="38">
        <f t="shared" si="24"/>
        <v>0</v>
      </c>
      <c r="J52" s="38">
        <f t="shared" si="24"/>
        <v>0</v>
      </c>
      <c r="K52" s="38">
        <f t="shared" si="24"/>
        <v>0</v>
      </c>
      <c r="L52" s="38">
        <f t="shared" si="24"/>
        <v>0</v>
      </c>
      <c r="M52" s="38">
        <f t="shared" si="24"/>
        <v>0</v>
      </c>
      <c r="N52" s="38">
        <f t="shared" si="24"/>
        <v>0</v>
      </c>
      <c r="O52" s="39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1">
    <mergeCell ref="E2:L5"/>
  </mergeCells>
  <conditionalFormatting sqref="C21:O21">
    <cfRule type="cellIs" dxfId="11" priority="1" operator="greaterThan">
      <formula>0</formula>
    </cfRule>
  </conditionalFormatting>
  <conditionalFormatting sqref="C21:O21">
    <cfRule type="cellIs" dxfId="10" priority="2" operator="lessThan">
      <formula>0</formula>
    </cfRule>
  </conditionalFormatting>
  <conditionalFormatting sqref="C21:O21">
    <cfRule type="cellIs" dxfId="9" priority="3" operator="greaterThan">
      <formula>0</formula>
    </cfRule>
  </conditionalFormatting>
  <conditionalFormatting sqref="C16:O16">
    <cfRule type="cellIs" dxfId="8" priority="4" operator="greaterThan">
      <formula>0</formula>
    </cfRule>
  </conditionalFormatting>
  <conditionalFormatting sqref="C16:O16">
    <cfRule type="cellIs" dxfId="7" priority="5" operator="lessThan">
      <formula>0</formula>
    </cfRule>
  </conditionalFormatting>
  <conditionalFormatting sqref="C16:O16">
    <cfRule type="cellIs" dxfId="6" priority="6" operator="greaterThan">
      <formula>0</formula>
    </cfRule>
  </conditionalFormatting>
  <conditionalFormatting sqref="O49">
    <cfRule type="cellIs" dxfId="5" priority="7" operator="greaterThan">
      <formula>0</formula>
    </cfRule>
  </conditionalFormatting>
  <conditionalFormatting sqref="O49">
    <cfRule type="cellIs" dxfId="4" priority="8" operator="lessThan">
      <formula>0</formula>
    </cfRule>
  </conditionalFormatting>
  <conditionalFormatting sqref="O49">
    <cfRule type="cellIs" dxfId="3" priority="9" operator="greaterThan">
      <formula>0</formula>
    </cfRule>
  </conditionalFormatting>
  <conditionalFormatting sqref="C49:N49">
    <cfRule type="cellIs" dxfId="2" priority="10" operator="greaterThan">
      <formula>0</formula>
    </cfRule>
  </conditionalFormatting>
  <conditionalFormatting sqref="C49:N49">
    <cfRule type="cellIs" dxfId="1" priority="11" operator="lessThan">
      <formula>0</formula>
    </cfRule>
  </conditionalFormatting>
  <conditionalFormatting sqref="C49:N49">
    <cfRule type="cellIs" dxfId="0" priority="12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Euro</cp:lastModifiedBy>
  <dcterms:modified xsi:type="dcterms:W3CDTF">2019-11-13T18:20:14Z</dcterms:modified>
</cp:coreProperties>
</file>