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ÍCIO" sheetId="1" r:id="rId3"/>
    <sheet state="visible" name="Orçamento Banco de Dados" sheetId="2" r:id="rId4"/>
    <sheet state="visible" name="Orçamento Tabela Dinâmica" sheetId="3" r:id="rId5"/>
    <sheet state="visible" name="Orçamento Otimização" sheetId="4" r:id="rId6"/>
    <sheet state="visible" name="Públicos Histórico" sheetId="5" r:id="rId7"/>
  </sheets>
  <definedNames/>
  <calcPr/>
  <pivotCaches>
    <pivotCache cacheId="0" r:id="rId8"/>
  </pivotCaches>
</workbook>
</file>

<file path=xl/sharedStrings.xml><?xml version="1.0" encoding="utf-8"?>
<sst xmlns="http://schemas.openxmlformats.org/spreadsheetml/2006/main" count="253" uniqueCount="32">
  <si>
    <t>Regras de uso da planilha:</t>
  </si>
  <si>
    <t>Verde = Preenchimento manual</t>
  </si>
  <si>
    <t>Amarelo = Preenchimento automático</t>
  </si>
  <si>
    <r>
      <rPr>
        <rFont val="Arial"/>
        <b/>
        <color rgb="FFFF0000"/>
      </rPr>
      <t>Não solicite acesso</t>
    </r>
    <r>
      <rPr>
        <rFont val="Arial"/>
        <b val="0"/>
        <color rgb="FFFF0000"/>
      </rPr>
      <t xml:space="preserve"> da planilha. Para baixar clique em Arquivo &gt; Fazer uma cópia (ou Fazer download como...)</t>
    </r>
  </si>
  <si>
    <t>Nome do conjunto de anúncios</t>
  </si>
  <si>
    <t>Valor gasto (BRL)</t>
  </si>
  <si>
    <t>Visualizações de 25% do vídeo</t>
  </si>
  <si>
    <t>03_ENV_FB_30</t>
  </si>
  <si>
    <t>09_LAL_CLIENTES_1%</t>
  </si>
  <si>
    <t>02_GARANHOES_95_30</t>
  </si>
  <si>
    <t>08_NUGGET_95_60</t>
  </si>
  <si>
    <t>01_LISTA_QUENTE</t>
  </si>
  <si>
    <t>07_GARANHOES_95_60</t>
  </si>
  <si>
    <t>04_ENV_INSTA_30</t>
  </si>
  <si>
    <t>11_LAL_LISTA_QUENTE_2%</t>
  </si>
  <si>
    <t>10_LAL_CLIENTES_2%</t>
  </si>
  <si>
    <t>05_FÃS</t>
  </si>
  <si>
    <t>06_NUGGET_75_30</t>
  </si>
  <si>
    <t>SUM de Valor gasto (BRL)</t>
  </si>
  <si>
    <t>SUM de Visualizações de 25% do vídeo</t>
  </si>
  <si>
    <t>Total geral</t>
  </si>
  <si>
    <t>Público</t>
  </si>
  <si>
    <t>Custo</t>
  </si>
  <si>
    <t>V25%</t>
  </si>
  <si>
    <t>CPV25%</t>
  </si>
  <si>
    <t>Orçamento Antigo</t>
  </si>
  <si>
    <t>Orçamento Novo</t>
  </si>
  <si>
    <t>TOTAL GERAL</t>
  </si>
  <si>
    <t>01/07 a 30/07</t>
  </si>
  <si>
    <t>Internos</t>
  </si>
  <si>
    <t>TOTAL</t>
  </si>
  <si>
    <t>Externos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</si>
</sst>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$]#,##0.00"/>
    <numFmt numFmtId="165" formatCode="[$R$ -416]#,##0.00"/>
    <numFmt numFmtId="166" formatCode="[$R$ -416]#,##0.000"/>
  </numFmts>
  <fonts count="11">
    <font>
      <sz val="10.0"/>
      <color rgb="FF000000"/>
      <name val="Arial"/>
    </font>
    <font>
      <name val="Arial"/>
    </font>
    <font>
      <b/>
      <name val="Arial"/>
    </font>
    <font>
      <b/>
      <color rgb="FFFF0000"/>
      <name val="Arial"/>
    </font>
    <font>
      <b/>
      <color rgb="FF000000"/>
      <name val="Arial"/>
    </font>
    <font/>
    <font>
      <b/>
    </font>
    <font>
      <sz val="11.0"/>
      <color rgb="FF000000"/>
      <name val="Arial"/>
    </font>
    <font>
      <color rgb="FF000000"/>
      <name val="Arial"/>
    </font>
    <font>
      <color rgb="FF000000"/>
    </font>
    <font>
      <b/>
      <color rgb="FF000000"/>
    </font>
  </fonts>
  <fills count="7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FFFF00"/>
        <bgColor rgb="FFFFFF00"/>
      </patternFill>
    </fill>
    <fill>
      <patternFill patternType="solid">
        <fgColor rgb="FF6AA84F"/>
        <bgColor rgb="FF6AA84F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2" fontId="2" numFmtId="0" xfId="0" applyAlignment="1" applyFill="1" applyFont="1">
      <alignment horizontal="center" vertical="bottom"/>
    </xf>
    <xf borderId="0" fillId="3" fontId="2" numFmtId="0" xfId="0" applyAlignment="1" applyFill="1" applyFont="1">
      <alignment horizontal="center" vertical="bottom"/>
    </xf>
    <xf borderId="0" fillId="0" fontId="1" numFmtId="0" xfId="0" applyAlignment="1" applyFont="1">
      <alignment vertical="bottom"/>
    </xf>
    <xf borderId="1" fillId="0" fontId="3" numFmtId="0" xfId="0" applyAlignment="1" applyBorder="1" applyFont="1">
      <alignment shrinkToFit="0" vertical="bottom" wrapText="0"/>
    </xf>
    <xf borderId="0" fillId="4" fontId="4" numFmtId="0" xfId="0" applyAlignment="1" applyFill="1" applyFont="1">
      <alignment horizontal="center" readingOrder="0" shrinkToFit="0" wrapText="1"/>
    </xf>
    <xf borderId="0" fillId="4" fontId="4" numFmtId="164" xfId="0" applyAlignment="1" applyFont="1" applyNumberFormat="1">
      <alignment horizontal="center" readingOrder="0" shrinkToFit="0" wrapText="1"/>
    </xf>
    <xf borderId="0" fillId="0" fontId="1" numFmtId="0" xfId="0" applyAlignment="1" applyFont="1">
      <alignment readingOrder="0" vertical="bottom"/>
    </xf>
    <xf borderId="0" fillId="0" fontId="1" numFmtId="164" xfId="0" applyAlignment="1" applyFont="1" applyNumberFormat="1">
      <alignment horizontal="right" readingOrder="0" vertical="bottom"/>
    </xf>
    <xf borderId="0" fillId="0" fontId="1" numFmtId="0" xfId="0" applyAlignment="1" applyFont="1">
      <alignment horizontal="right" readingOrder="0" vertical="bottom"/>
    </xf>
    <xf borderId="0" fillId="0" fontId="1" numFmtId="164" xfId="0" applyAlignment="1" applyFont="1" applyNumberFormat="1">
      <alignment readingOrder="0" vertical="bottom"/>
    </xf>
    <xf borderId="2" fillId="0" fontId="1" numFmtId="0" xfId="0" applyAlignment="1" applyBorder="1" applyFont="1">
      <alignment readingOrder="0" shrinkToFit="0" vertical="bottom" wrapText="0"/>
    </xf>
    <xf borderId="0" fillId="0" fontId="1" numFmtId="0" xfId="0" applyAlignment="1" applyFont="1">
      <alignment horizontal="right" vertical="bottom"/>
    </xf>
    <xf borderId="0" fillId="0" fontId="5" numFmtId="164" xfId="0" applyFont="1" applyNumberFormat="1"/>
    <xf borderId="0" fillId="4" fontId="2" numFmtId="0" xfId="0" applyAlignment="1" applyFont="1">
      <alignment vertical="bottom"/>
    </xf>
    <xf borderId="0" fillId="4" fontId="2" numFmtId="0" xfId="0" applyAlignment="1" applyFont="1">
      <alignment readingOrder="0" vertical="bottom"/>
    </xf>
    <xf borderId="0" fillId="3" fontId="2" numFmtId="0" xfId="0" applyAlignment="1" applyFont="1">
      <alignment readingOrder="0" vertical="bottom"/>
    </xf>
    <xf borderId="0" fillId="4" fontId="6" numFmtId="0" xfId="0" applyAlignment="1" applyFont="1">
      <alignment readingOrder="0"/>
    </xf>
    <xf borderId="0" fillId="0" fontId="7" numFmtId="2" xfId="0" applyAlignment="1" applyFont="1" applyNumberFormat="1">
      <alignment vertical="bottom"/>
    </xf>
    <xf borderId="0" fillId="0" fontId="7" numFmtId="164" xfId="0" applyAlignment="1" applyFont="1" applyNumberFormat="1">
      <alignment horizontal="right" vertical="bottom"/>
    </xf>
    <xf borderId="0" fillId="0" fontId="7" numFmtId="1" xfId="0" applyAlignment="1" applyFont="1" applyNumberFormat="1">
      <alignment horizontal="right" vertical="bottom"/>
    </xf>
    <xf borderId="0" fillId="0" fontId="8" numFmtId="165" xfId="0" applyAlignment="1" applyFont="1" applyNumberFormat="1">
      <alignment horizontal="right" vertical="bottom"/>
    </xf>
    <xf borderId="0" fillId="0" fontId="5" numFmtId="165" xfId="0" applyAlignment="1" applyFont="1" applyNumberFormat="1">
      <alignment readingOrder="0"/>
    </xf>
    <xf borderId="0" fillId="0" fontId="1" numFmtId="0" xfId="0" applyAlignment="1" applyFont="1">
      <alignment vertical="bottom"/>
    </xf>
    <xf borderId="0" fillId="5" fontId="8" numFmtId="165" xfId="0" applyAlignment="1" applyFill="1" applyFont="1" applyNumberFormat="1">
      <alignment horizontal="right" vertical="bottom"/>
    </xf>
    <xf borderId="0" fillId="5" fontId="8" numFmtId="3" xfId="0" applyAlignment="1" applyFont="1" applyNumberFormat="1">
      <alignment horizontal="right" vertical="bottom"/>
    </xf>
    <xf borderId="0" fillId="0" fontId="5" numFmtId="165" xfId="0" applyFont="1" applyNumberFormat="1"/>
    <xf borderId="0" fillId="3" fontId="6" numFmtId="0" xfId="0" applyFont="1"/>
    <xf borderId="0" fillId="3" fontId="6" numFmtId="165" xfId="0" applyFont="1" applyNumberFormat="1"/>
    <xf borderId="0" fillId="3" fontId="4" numFmtId="165" xfId="0" applyAlignment="1" applyFont="1" applyNumberFormat="1">
      <alignment horizontal="right" vertical="bottom"/>
    </xf>
    <xf borderId="3" fillId="0" fontId="6" numFmtId="0" xfId="0" applyAlignment="1" applyBorder="1" applyFont="1">
      <alignment horizontal="center" readingOrder="0" vertical="center"/>
    </xf>
    <xf borderId="4" fillId="0" fontId="5" numFmtId="0" xfId="0" applyBorder="1" applyFont="1"/>
    <xf borderId="5" fillId="0" fontId="6" numFmtId="0" xfId="0" applyAlignment="1" applyBorder="1" applyFont="1">
      <alignment horizontal="center" readingOrder="0"/>
    </xf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1" fillId="0" fontId="6" numFmtId="0" xfId="0" applyAlignment="1" applyBorder="1" applyFont="1">
      <alignment readingOrder="0"/>
    </xf>
    <xf borderId="0" fillId="0" fontId="6" numFmtId="0" xfId="0" applyFont="1"/>
    <xf borderId="10" fillId="0" fontId="5" numFmtId="0" xfId="0" applyBorder="1" applyFont="1"/>
    <xf borderId="11" fillId="0" fontId="5" numFmtId="0" xfId="0" applyBorder="1" applyFont="1"/>
    <xf borderId="1" fillId="3" fontId="6" numFmtId="165" xfId="0" applyBorder="1" applyFont="1" applyNumberFormat="1"/>
    <xf borderId="1" fillId="3" fontId="6" numFmtId="3" xfId="0" applyBorder="1" applyFont="1" applyNumberFormat="1"/>
    <xf borderId="0" fillId="6" fontId="9" numFmtId="0" xfId="0" applyAlignment="1" applyFill="1" applyFont="1">
      <alignment horizontal="center" readingOrder="0" vertical="center"/>
    </xf>
    <xf borderId="0" fillId="6" fontId="9" numFmtId="0" xfId="0" applyFont="1"/>
    <xf borderId="0" fillId="5" fontId="9" numFmtId="164" xfId="0" applyFont="1" applyNumberFormat="1"/>
    <xf borderId="0" fillId="5" fontId="9" numFmtId="0" xfId="0" applyFont="1"/>
    <xf borderId="1" fillId="3" fontId="9" numFmtId="166" xfId="0" applyBorder="1" applyFont="1" applyNumberFormat="1"/>
    <xf borderId="1" fillId="3" fontId="10" numFmtId="165" xfId="0" applyBorder="1" applyFont="1" applyNumberFormat="1"/>
    <xf borderId="1" fillId="3" fontId="10" numFmtId="3" xfId="0" applyBorder="1" applyFont="1" applyNumberFormat="1"/>
    <xf borderId="1" fillId="3" fontId="6" numFmtId="166" xfId="0" applyBorder="1" applyFont="1" applyNumberFormat="1"/>
    <xf borderId="0" fillId="5" fontId="9" numFmtId="0" xfId="0" applyAlignment="1" applyFont="1">
      <alignment horizontal="center" readingOrder="0" vertical="center"/>
    </xf>
    <xf borderId="0" fillId="0" fontId="5" numFmtId="0" xfId="0" applyAlignment="1" applyFont="1">
      <alignment horizontal="center" readingOrder="0"/>
    </xf>
    <xf borderId="0" fillId="5" fontId="5" numFmtId="0" xfId="0" applyFont="1"/>
    <xf borderId="12" fillId="6" fontId="9" numFmtId="0" xfId="0" applyAlignment="1" applyBorder="1" applyFont="1">
      <alignment horizontal="center" readingOrder="0" vertical="center"/>
    </xf>
    <xf borderId="13" fillId="0" fontId="5" numFmtId="0" xfId="0" applyBorder="1" applyFont="1"/>
    <xf borderId="14" fillId="0" fontId="5" numFmtId="0" xfId="0" applyBorder="1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C184" sheet="Orçamento Banco de Dados"/>
  </cacheSource>
  <cacheFields>
    <cacheField name="Nome do conjunto de anúncios" numFmtId="0">
      <sharedItems>
        <s v="03_ENV_FB_30"/>
        <s v="09_LAL_CLIENTES_1%"/>
        <s v="02_GARANHOES_95_30"/>
        <s v="08_NUGGET_95_60"/>
        <s v="01_LISTA_QUENTE"/>
        <s v="07_GARANHOES_95_60"/>
        <s v="04_ENV_INSTA_30"/>
        <s v="11_LAL_LISTA_QUENTE_2%"/>
        <s v="10_LAL_CLIENTES_2%"/>
        <s v="05_FÃS"/>
        <s v="06_NUGGET_75_30"/>
      </sharedItems>
    </cacheField>
    <cacheField name="Valor gasto (BRL)" numFmtId="164">
      <sharedItems containsSemiMixedTypes="0" containsString="0" containsNumber="1">
        <n v="41.37"/>
        <n v="43.75"/>
        <n v="0.01"/>
        <n v="0.12"/>
        <n v="3.63"/>
        <n v="0.06"/>
        <n v="23.43"/>
        <n v="22.04"/>
        <n v="23.06"/>
        <n v="23.02"/>
        <n v="22.09"/>
        <n v="21.74"/>
        <n v="21.85"/>
        <n v="21.76"/>
        <n v="21.95"/>
        <n v="2.47"/>
        <n v="2.55"/>
        <n v="2.41"/>
        <n v="2.43"/>
        <n v="2.56"/>
        <n v="2.42"/>
        <n v="2.45"/>
        <n v="2.39"/>
        <n v="2.36"/>
        <n v="2.32"/>
        <n v="9.47"/>
        <n v="9.45"/>
        <n v="9.15"/>
        <n v="9.78"/>
        <n v="9.71"/>
        <n v="9.43"/>
        <n v="9.37"/>
        <n v="9.48"/>
        <n v="9.87"/>
        <n v="9.58"/>
        <n v="22.11"/>
        <n v="22.12"/>
        <n v="21.38"/>
        <n v="21.31"/>
        <n v="21.25"/>
        <n v="21.04"/>
        <n v="22.19"/>
        <n v="21.32"/>
        <n v="21.01"/>
        <n v="21.4"/>
        <n v="38.12"/>
        <n v="40.16"/>
        <n v="40.22"/>
        <n v="38.1"/>
        <n v="38.09"/>
        <n v="37.95"/>
        <n v="38.05"/>
        <n v="38.15"/>
        <n v="40.23"/>
      </sharedItems>
    </cacheField>
    <cacheField name="Visualizações de 25% do vídeo" numFmtId="0">
      <sharedItems containsString="0" containsBlank="1" containsNumber="1" containsInteger="1">
        <n v="24.0"/>
        <n v="29.0"/>
        <n v="12.0"/>
        <n v="15.0"/>
        <n v="2.0"/>
        <n v="10.0"/>
        <n v="21.0"/>
        <n v="9.0"/>
        <n v="3.0"/>
        <n v="6.0"/>
        <n v="4.0"/>
        <n v="8.0"/>
        <m/>
        <n v="16.0"/>
        <n v="11.0"/>
        <n v="17.0"/>
        <n v="23.0"/>
        <n v="25.0"/>
        <n v="46.0"/>
        <n v="22.0"/>
        <n v="13.0"/>
        <n v="28.0"/>
        <n v="5.0"/>
        <n v="7.0"/>
        <n v="14.0"/>
        <n v="19.0"/>
        <n v="48.0"/>
        <n v="18.0"/>
        <n v="39.0"/>
        <n v="1.0"/>
        <n v="20.0"/>
        <n v="38.0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Orçamento Tabela Dinâmica" cacheId="0" dataCaption="" compact="0" compactData="0">
  <location ref="A1:C13" firstHeaderRow="0" firstDataRow="2" firstDataCol="0"/>
  <pivotFields>
    <pivotField name="Nome do conjunto de anúncios" axis="axisRow" compact="0" outline="0" multipleItemSelectionAllowed="1" showAll="0" sortType="ascending">
      <items>
        <item x="4"/>
        <item x="2"/>
        <item x="0"/>
        <item x="6"/>
        <item x="9"/>
        <item x="10"/>
        <item x="5"/>
        <item x="3"/>
        <item x="1"/>
        <item x="8"/>
        <item x="7"/>
        <item t="default"/>
      </items>
    </pivotField>
    <pivotField name="Valor gasto (BRL)" dataField="1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name="Visualizações de 25% do vídeo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</pivotFields>
  <rowFields>
    <field x="0"/>
  </rowFields>
  <colFields>
    <field x="-2"/>
  </colFields>
  <dataFields>
    <dataField name="SUM of Valor gasto (BRL)" fld="1" baseField="0"/>
    <dataField name="SUM de Visualizações de 25% do vídeo" fld="2" baseField="0"/>
  </dataFields>
  <pivotTableStyleInfo name="Google Sheets Pivot Table Style" showRowHeaders="1" showColHeaders="1" showLastColumn="1"/>
</pivotTableDefinition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0.0"/>
  </cols>
  <sheetData>
    <row r="1">
      <c r="A1" s="1" t="s">
        <v>0</v>
      </c>
    </row>
    <row r="2">
      <c r="A2" s="2" t="s">
        <v>1</v>
      </c>
    </row>
    <row r="3">
      <c r="A3" s="3" t="s">
        <v>2</v>
      </c>
    </row>
    <row r="4">
      <c r="A4" s="4"/>
    </row>
    <row r="5">
      <c r="A5" s="5" t="s">
        <v>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3" width="44.71"/>
  </cols>
  <sheetData>
    <row r="1">
      <c r="A1" s="6" t="s">
        <v>4</v>
      </c>
      <c r="B1" s="7" t="s">
        <v>5</v>
      </c>
      <c r="C1" s="6" t="s">
        <v>6</v>
      </c>
    </row>
    <row r="2">
      <c r="A2" s="8" t="s">
        <v>7</v>
      </c>
      <c r="B2" s="9">
        <v>41.37</v>
      </c>
      <c r="C2" s="10">
        <v>24.0</v>
      </c>
    </row>
    <row r="3">
      <c r="A3" s="8" t="s">
        <v>7</v>
      </c>
      <c r="B3" s="9">
        <v>41.37</v>
      </c>
      <c r="C3" s="10">
        <v>29.0</v>
      </c>
    </row>
    <row r="4">
      <c r="A4" s="8" t="s">
        <v>8</v>
      </c>
      <c r="B4" s="9">
        <v>43.75</v>
      </c>
      <c r="C4" s="10">
        <v>12.0</v>
      </c>
    </row>
    <row r="5">
      <c r="A5" s="8" t="s">
        <v>9</v>
      </c>
      <c r="B5" s="9">
        <v>41.37</v>
      </c>
      <c r="C5" s="10">
        <v>15.0</v>
      </c>
    </row>
    <row r="6">
      <c r="A6" s="8" t="s">
        <v>10</v>
      </c>
      <c r="B6" s="9">
        <v>41.37</v>
      </c>
      <c r="C6" s="10">
        <v>2.0</v>
      </c>
    </row>
    <row r="7">
      <c r="A7" s="8" t="s">
        <v>11</v>
      </c>
      <c r="B7" s="9">
        <v>41.37</v>
      </c>
      <c r="C7" s="10">
        <v>10.0</v>
      </c>
    </row>
    <row r="8">
      <c r="A8" s="8" t="s">
        <v>12</v>
      </c>
      <c r="B8" s="11">
        <v>41.37</v>
      </c>
      <c r="C8" s="12">
        <v>21.0</v>
      </c>
    </row>
    <row r="9">
      <c r="A9" s="8" t="s">
        <v>13</v>
      </c>
      <c r="B9" s="9">
        <v>41.37</v>
      </c>
      <c r="C9" s="10">
        <v>12.0</v>
      </c>
    </row>
    <row r="10">
      <c r="A10" s="8" t="s">
        <v>14</v>
      </c>
      <c r="B10" s="9">
        <v>43.75</v>
      </c>
      <c r="C10" s="10">
        <v>9.0</v>
      </c>
    </row>
    <row r="11">
      <c r="A11" s="8" t="s">
        <v>15</v>
      </c>
      <c r="B11" s="9">
        <v>43.75</v>
      </c>
      <c r="C11" s="10">
        <v>3.0</v>
      </c>
    </row>
    <row r="12">
      <c r="A12" s="8" t="s">
        <v>16</v>
      </c>
      <c r="B12" s="9">
        <v>41.37</v>
      </c>
      <c r="C12" s="10">
        <v>9.0</v>
      </c>
    </row>
    <row r="13">
      <c r="A13" s="8" t="s">
        <v>15</v>
      </c>
      <c r="B13" s="9">
        <v>43.75</v>
      </c>
      <c r="C13" s="10">
        <v>6.0</v>
      </c>
    </row>
    <row r="14">
      <c r="A14" s="8" t="s">
        <v>8</v>
      </c>
      <c r="B14" s="9">
        <v>43.75</v>
      </c>
      <c r="C14" s="10">
        <v>3.0</v>
      </c>
    </row>
    <row r="15">
      <c r="A15" s="8" t="s">
        <v>14</v>
      </c>
      <c r="B15" s="9">
        <v>43.75</v>
      </c>
      <c r="C15" s="10">
        <v>4.0</v>
      </c>
    </row>
    <row r="16">
      <c r="A16" s="8" t="s">
        <v>11</v>
      </c>
      <c r="B16" s="9">
        <v>41.37</v>
      </c>
      <c r="C16" s="10">
        <v>8.0</v>
      </c>
    </row>
    <row r="17">
      <c r="A17" s="8" t="s">
        <v>10</v>
      </c>
      <c r="B17" s="9">
        <v>41.37</v>
      </c>
      <c r="C17" s="13"/>
    </row>
    <row r="18">
      <c r="A18" s="8" t="s">
        <v>16</v>
      </c>
      <c r="B18" s="9">
        <v>41.37</v>
      </c>
      <c r="C18" s="10">
        <v>6.0</v>
      </c>
    </row>
    <row r="19">
      <c r="A19" s="8" t="s">
        <v>12</v>
      </c>
      <c r="B19" s="9">
        <v>41.37</v>
      </c>
      <c r="C19" s="10">
        <v>16.0</v>
      </c>
    </row>
    <row r="20">
      <c r="A20" s="8" t="s">
        <v>13</v>
      </c>
      <c r="B20" s="9">
        <v>41.37</v>
      </c>
      <c r="C20" s="10">
        <v>3.0</v>
      </c>
    </row>
    <row r="21">
      <c r="A21" s="8" t="s">
        <v>9</v>
      </c>
      <c r="B21" s="9">
        <v>41.37</v>
      </c>
      <c r="C21" s="10">
        <v>11.0</v>
      </c>
    </row>
    <row r="22">
      <c r="A22" s="8" t="s">
        <v>7</v>
      </c>
      <c r="B22" s="9">
        <v>41.37</v>
      </c>
      <c r="C22" s="10">
        <v>17.0</v>
      </c>
    </row>
    <row r="23">
      <c r="A23" s="8" t="s">
        <v>16</v>
      </c>
      <c r="B23" s="9">
        <v>41.37</v>
      </c>
      <c r="C23" s="10">
        <v>23.0</v>
      </c>
    </row>
    <row r="24">
      <c r="A24" s="8" t="s">
        <v>14</v>
      </c>
      <c r="B24" s="9">
        <v>43.75</v>
      </c>
      <c r="C24" s="10">
        <v>11.0</v>
      </c>
    </row>
    <row r="25">
      <c r="A25" s="8" t="s">
        <v>11</v>
      </c>
      <c r="B25" s="9">
        <v>41.37</v>
      </c>
      <c r="C25" s="10">
        <v>25.0</v>
      </c>
    </row>
    <row r="26">
      <c r="A26" s="8" t="s">
        <v>13</v>
      </c>
      <c r="B26" s="9">
        <v>41.37</v>
      </c>
      <c r="C26" s="10">
        <v>21.0</v>
      </c>
    </row>
    <row r="27">
      <c r="A27" s="8" t="s">
        <v>8</v>
      </c>
      <c r="B27" s="9">
        <v>43.75</v>
      </c>
      <c r="C27" s="10">
        <v>21.0</v>
      </c>
    </row>
    <row r="28">
      <c r="A28" s="8" t="s">
        <v>10</v>
      </c>
      <c r="B28" s="9">
        <v>41.37</v>
      </c>
      <c r="C28" s="10">
        <v>9.0</v>
      </c>
    </row>
    <row r="29">
      <c r="A29" s="8" t="s">
        <v>15</v>
      </c>
      <c r="B29" s="9">
        <v>43.75</v>
      </c>
      <c r="C29" s="10">
        <v>12.0</v>
      </c>
    </row>
    <row r="30">
      <c r="A30" s="8" t="s">
        <v>7</v>
      </c>
      <c r="B30" s="9">
        <v>41.37</v>
      </c>
      <c r="C30" s="10">
        <v>46.0</v>
      </c>
    </row>
    <row r="31">
      <c r="A31" s="8" t="s">
        <v>17</v>
      </c>
      <c r="B31" s="9">
        <v>0.01</v>
      </c>
      <c r="C31" s="13"/>
    </row>
    <row r="32">
      <c r="A32" s="8" t="s">
        <v>12</v>
      </c>
      <c r="B32" s="9">
        <v>41.37</v>
      </c>
      <c r="C32" s="10">
        <v>22.0</v>
      </c>
    </row>
    <row r="33">
      <c r="A33" s="8" t="s">
        <v>9</v>
      </c>
      <c r="B33" s="9">
        <v>41.37</v>
      </c>
      <c r="C33" s="10">
        <v>13.0</v>
      </c>
    </row>
    <row r="34">
      <c r="A34" s="8" t="s">
        <v>9</v>
      </c>
      <c r="B34" s="9">
        <v>41.37</v>
      </c>
      <c r="C34" s="10">
        <v>6.0</v>
      </c>
    </row>
    <row r="35">
      <c r="A35" s="8" t="s">
        <v>12</v>
      </c>
      <c r="B35" s="9">
        <v>41.37</v>
      </c>
      <c r="C35" s="10">
        <v>9.0</v>
      </c>
    </row>
    <row r="36">
      <c r="A36" s="8" t="s">
        <v>14</v>
      </c>
      <c r="B36" s="9">
        <v>43.75</v>
      </c>
      <c r="C36" s="10">
        <v>4.0</v>
      </c>
    </row>
    <row r="37">
      <c r="A37" s="8" t="s">
        <v>7</v>
      </c>
      <c r="B37" s="9">
        <v>41.37</v>
      </c>
      <c r="C37" s="10">
        <v>28.0</v>
      </c>
    </row>
    <row r="38">
      <c r="A38" s="8" t="s">
        <v>15</v>
      </c>
      <c r="B38" s="9">
        <v>43.75</v>
      </c>
      <c r="C38" s="10">
        <v>4.0</v>
      </c>
    </row>
    <row r="39">
      <c r="A39" s="8" t="s">
        <v>16</v>
      </c>
      <c r="B39" s="9">
        <v>41.37</v>
      </c>
      <c r="C39" s="10">
        <v>13.0</v>
      </c>
    </row>
    <row r="40">
      <c r="A40" s="8" t="s">
        <v>11</v>
      </c>
      <c r="B40" s="9">
        <v>41.37</v>
      </c>
      <c r="C40" s="10">
        <v>17.0</v>
      </c>
    </row>
    <row r="41">
      <c r="A41" s="8" t="s">
        <v>10</v>
      </c>
      <c r="B41" s="9">
        <v>41.37</v>
      </c>
      <c r="C41" s="10">
        <v>5.0</v>
      </c>
    </row>
    <row r="42">
      <c r="A42" s="8" t="s">
        <v>13</v>
      </c>
      <c r="B42" s="9">
        <v>41.37</v>
      </c>
      <c r="C42" s="10">
        <v>15.0</v>
      </c>
    </row>
    <row r="43">
      <c r="A43" s="8" t="s">
        <v>8</v>
      </c>
      <c r="B43" s="9">
        <v>43.75</v>
      </c>
      <c r="C43" s="10">
        <v>4.0</v>
      </c>
    </row>
    <row r="44">
      <c r="A44" s="8" t="s">
        <v>16</v>
      </c>
      <c r="B44" s="9">
        <v>41.37</v>
      </c>
      <c r="C44" s="10">
        <v>24.0</v>
      </c>
    </row>
    <row r="45">
      <c r="A45" s="8" t="s">
        <v>8</v>
      </c>
      <c r="B45" s="9">
        <v>43.75</v>
      </c>
      <c r="C45" s="10">
        <v>22.0</v>
      </c>
    </row>
    <row r="46">
      <c r="A46" s="8" t="s">
        <v>9</v>
      </c>
      <c r="B46" s="9">
        <v>41.37</v>
      </c>
      <c r="C46" s="10">
        <v>24.0</v>
      </c>
    </row>
    <row r="47">
      <c r="A47" s="8" t="s">
        <v>10</v>
      </c>
      <c r="B47" s="9">
        <v>41.37</v>
      </c>
      <c r="C47" s="10">
        <v>9.0</v>
      </c>
    </row>
    <row r="48">
      <c r="A48" s="8" t="s">
        <v>12</v>
      </c>
      <c r="B48" s="9">
        <v>41.37</v>
      </c>
      <c r="C48" s="10">
        <v>22.0</v>
      </c>
    </row>
    <row r="49">
      <c r="A49" s="8" t="s">
        <v>13</v>
      </c>
      <c r="B49" s="9">
        <v>41.37</v>
      </c>
      <c r="C49" s="10">
        <v>12.0</v>
      </c>
    </row>
    <row r="50">
      <c r="A50" s="8" t="s">
        <v>11</v>
      </c>
      <c r="B50" s="9">
        <v>41.37</v>
      </c>
      <c r="C50" s="10">
        <v>8.0</v>
      </c>
    </row>
    <row r="51">
      <c r="A51" s="8" t="s">
        <v>14</v>
      </c>
      <c r="B51" s="9">
        <v>43.75</v>
      </c>
      <c r="C51" s="10">
        <v>16.0</v>
      </c>
    </row>
    <row r="52">
      <c r="A52" s="8" t="s">
        <v>15</v>
      </c>
      <c r="B52" s="9">
        <v>43.75</v>
      </c>
      <c r="C52" s="10">
        <v>12.0</v>
      </c>
    </row>
    <row r="53">
      <c r="A53" s="8" t="s">
        <v>7</v>
      </c>
      <c r="B53" s="9">
        <v>41.37</v>
      </c>
      <c r="C53" s="10">
        <v>25.0</v>
      </c>
    </row>
    <row r="54">
      <c r="A54" s="8" t="s">
        <v>10</v>
      </c>
      <c r="B54" s="9">
        <v>41.37</v>
      </c>
      <c r="C54" s="10">
        <v>7.0</v>
      </c>
    </row>
    <row r="55">
      <c r="A55" s="8" t="s">
        <v>15</v>
      </c>
      <c r="B55" s="9">
        <v>43.75</v>
      </c>
      <c r="C55" s="10">
        <v>8.0</v>
      </c>
    </row>
    <row r="56">
      <c r="A56" s="8" t="s">
        <v>8</v>
      </c>
      <c r="B56" s="9">
        <v>43.75</v>
      </c>
      <c r="C56" s="10">
        <v>14.0</v>
      </c>
    </row>
    <row r="57">
      <c r="A57" s="8" t="s">
        <v>12</v>
      </c>
      <c r="B57" s="9">
        <v>41.37</v>
      </c>
      <c r="C57" s="10">
        <v>4.0</v>
      </c>
    </row>
    <row r="58">
      <c r="A58" s="8" t="s">
        <v>9</v>
      </c>
      <c r="B58" s="9">
        <v>41.37</v>
      </c>
      <c r="C58" s="10">
        <v>8.0</v>
      </c>
    </row>
    <row r="59">
      <c r="A59" s="8" t="s">
        <v>16</v>
      </c>
      <c r="B59" s="9">
        <v>41.37</v>
      </c>
      <c r="C59" s="10">
        <v>5.0</v>
      </c>
    </row>
    <row r="60">
      <c r="A60" s="8" t="s">
        <v>7</v>
      </c>
      <c r="B60" s="9">
        <v>41.37</v>
      </c>
      <c r="C60" s="10">
        <v>19.0</v>
      </c>
    </row>
    <row r="61">
      <c r="A61" s="8" t="s">
        <v>13</v>
      </c>
      <c r="B61" s="9">
        <v>41.37</v>
      </c>
      <c r="C61" s="10">
        <v>9.0</v>
      </c>
    </row>
    <row r="62">
      <c r="A62" s="8" t="s">
        <v>17</v>
      </c>
      <c r="B62" s="9">
        <v>0.12</v>
      </c>
      <c r="C62" s="13"/>
    </row>
    <row r="63">
      <c r="A63" s="8" t="s">
        <v>11</v>
      </c>
      <c r="B63" s="9">
        <v>41.37</v>
      </c>
      <c r="C63" s="10">
        <v>5.0</v>
      </c>
    </row>
    <row r="64">
      <c r="A64" s="8" t="s">
        <v>14</v>
      </c>
      <c r="B64" s="9">
        <v>43.75</v>
      </c>
      <c r="C64" s="10">
        <v>4.0</v>
      </c>
    </row>
    <row r="65">
      <c r="A65" s="8" t="s">
        <v>7</v>
      </c>
      <c r="B65" s="9">
        <v>41.37</v>
      </c>
      <c r="C65" s="10">
        <v>48.0</v>
      </c>
    </row>
    <row r="66">
      <c r="A66" s="8" t="s">
        <v>17</v>
      </c>
      <c r="B66" s="9">
        <v>3.63</v>
      </c>
      <c r="C66" s="13"/>
    </row>
    <row r="67">
      <c r="A67" s="8" t="s">
        <v>8</v>
      </c>
      <c r="B67" s="9">
        <v>43.75</v>
      </c>
      <c r="C67" s="10">
        <v>25.0</v>
      </c>
    </row>
    <row r="68">
      <c r="A68" s="8" t="s">
        <v>10</v>
      </c>
      <c r="B68" s="9">
        <v>41.37</v>
      </c>
      <c r="C68" s="10">
        <v>18.0</v>
      </c>
    </row>
    <row r="69">
      <c r="A69" s="8" t="s">
        <v>11</v>
      </c>
      <c r="B69" s="9">
        <v>41.37</v>
      </c>
      <c r="C69" s="10">
        <v>10.0</v>
      </c>
    </row>
    <row r="70">
      <c r="A70" s="8" t="s">
        <v>12</v>
      </c>
      <c r="B70" s="9">
        <v>41.37</v>
      </c>
      <c r="C70" s="10">
        <v>39.0</v>
      </c>
    </row>
    <row r="71">
      <c r="A71" s="8" t="s">
        <v>13</v>
      </c>
      <c r="B71" s="9">
        <v>41.37</v>
      </c>
      <c r="C71" s="10">
        <v>17.0</v>
      </c>
    </row>
    <row r="72">
      <c r="A72" s="8" t="s">
        <v>16</v>
      </c>
      <c r="B72" s="9">
        <v>41.37</v>
      </c>
      <c r="C72" s="10">
        <v>21.0</v>
      </c>
    </row>
    <row r="73">
      <c r="A73" s="8" t="s">
        <v>14</v>
      </c>
      <c r="B73" s="9">
        <v>43.75</v>
      </c>
      <c r="C73" s="10">
        <v>17.0</v>
      </c>
    </row>
    <row r="74">
      <c r="A74" s="8" t="s">
        <v>9</v>
      </c>
      <c r="B74" s="9">
        <v>41.37</v>
      </c>
      <c r="C74" s="10">
        <v>21.0</v>
      </c>
    </row>
    <row r="75">
      <c r="A75" s="8" t="s">
        <v>15</v>
      </c>
      <c r="B75" s="9">
        <v>43.75</v>
      </c>
      <c r="C75" s="10">
        <v>19.0</v>
      </c>
    </row>
    <row r="76">
      <c r="A76" s="8" t="s">
        <v>14</v>
      </c>
      <c r="B76" s="9">
        <v>43.75</v>
      </c>
      <c r="C76" s="10">
        <v>6.0</v>
      </c>
    </row>
    <row r="77">
      <c r="A77" s="8" t="s">
        <v>7</v>
      </c>
      <c r="B77" s="9">
        <v>41.37</v>
      </c>
      <c r="C77" s="10">
        <v>29.0</v>
      </c>
    </row>
    <row r="78">
      <c r="A78" s="8" t="s">
        <v>16</v>
      </c>
      <c r="B78" s="9">
        <v>41.37</v>
      </c>
      <c r="C78" s="10">
        <v>12.0</v>
      </c>
    </row>
    <row r="79">
      <c r="A79" s="8" t="s">
        <v>13</v>
      </c>
      <c r="B79" s="9">
        <v>41.37</v>
      </c>
      <c r="C79" s="10">
        <v>12.0</v>
      </c>
    </row>
    <row r="80">
      <c r="A80" s="8" t="s">
        <v>10</v>
      </c>
      <c r="B80" s="9">
        <v>41.37</v>
      </c>
      <c r="C80" s="10">
        <v>15.0</v>
      </c>
    </row>
    <row r="81">
      <c r="A81" s="8" t="s">
        <v>9</v>
      </c>
      <c r="B81" s="9">
        <v>41.37</v>
      </c>
      <c r="C81" s="10">
        <v>12.0</v>
      </c>
    </row>
    <row r="82">
      <c r="A82" s="8" t="s">
        <v>17</v>
      </c>
      <c r="B82" s="9">
        <v>0.06</v>
      </c>
      <c r="C82" s="13"/>
    </row>
    <row r="83">
      <c r="A83" s="8" t="s">
        <v>12</v>
      </c>
      <c r="B83" s="9">
        <v>41.37</v>
      </c>
      <c r="C83" s="10">
        <v>11.0</v>
      </c>
    </row>
    <row r="84">
      <c r="A84" s="8" t="s">
        <v>15</v>
      </c>
      <c r="B84" s="9">
        <v>43.75</v>
      </c>
      <c r="C84" s="10">
        <v>7.0</v>
      </c>
    </row>
    <row r="85">
      <c r="A85" s="8" t="s">
        <v>11</v>
      </c>
      <c r="B85" s="9">
        <v>41.37</v>
      </c>
      <c r="C85" s="10">
        <v>17.0</v>
      </c>
    </row>
    <row r="86">
      <c r="A86" s="8" t="s">
        <v>8</v>
      </c>
      <c r="B86" s="9">
        <v>43.75</v>
      </c>
      <c r="C86" s="10">
        <v>6.0</v>
      </c>
    </row>
    <row r="87">
      <c r="A87" s="8" t="s">
        <v>14</v>
      </c>
      <c r="B87" s="9">
        <v>23.43</v>
      </c>
      <c r="C87" s="10">
        <v>11.0</v>
      </c>
    </row>
    <row r="88">
      <c r="A88" s="8" t="s">
        <v>16</v>
      </c>
      <c r="B88" s="9">
        <v>22.04</v>
      </c>
      <c r="C88" s="10">
        <v>14.0</v>
      </c>
    </row>
    <row r="89">
      <c r="A89" s="8" t="s">
        <v>15</v>
      </c>
      <c r="B89" s="9">
        <v>23.06</v>
      </c>
      <c r="C89" s="10">
        <v>8.0</v>
      </c>
    </row>
    <row r="90">
      <c r="A90" s="8" t="s">
        <v>8</v>
      </c>
      <c r="B90" s="9">
        <v>23.02</v>
      </c>
      <c r="C90" s="10">
        <v>17.0</v>
      </c>
    </row>
    <row r="91">
      <c r="A91" s="8" t="s">
        <v>11</v>
      </c>
      <c r="B91" s="9">
        <v>22.09</v>
      </c>
      <c r="C91" s="10">
        <v>10.0</v>
      </c>
    </row>
    <row r="92">
      <c r="A92" s="8" t="s">
        <v>10</v>
      </c>
      <c r="B92" s="9">
        <v>21.74</v>
      </c>
      <c r="C92" s="10">
        <v>5.0</v>
      </c>
    </row>
    <row r="93">
      <c r="A93" s="8" t="s">
        <v>9</v>
      </c>
      <c r="B93" s="9">
        <v>21.85</v>
      </c>
      <c r="C93" s="10">
        <v>12.0</v>
      </c>
    </row>
    <row r="94">
      <c r="A94" s="8" t="s">
        <v>12</v>
      </c>
      <c r="B94" s="9">
        <v>21.76</v>
      </c>
      <c r="C94" s="10">
        <v>14.0</v>
      </c>
    </row>
    <row r="95">
      <c r="A95" s="8" t="s">
        <v>7</v>
      </c>
      <c r="B95" s="9">
        <v>21.74</v>
      </c>
      <c r="C95" s="10">
        <v>17.0</v>
      </c>
    </row>
    <row r="96">
      <c r="A96" s="8" t="s">
        <v>13</v>
      </c>
      <c r="B96" s="9">
        <v>21.95</v>
      </c>
      <c r="C96" s="10">
        <v>5.0</v>
      </c>
    </row>
    <row r="97">
      <c r="A97" s="8" t="s">
        <v>8</v>
      </c>
      <c r="B97" s="9">
        <v>2.47</v>
      </c>
      <c r="C97" s="13"/>
    </row>
    <row r="98">
      <c r="A98" s="8" t="s">
        <v>9</v>
      </c>
      <c r="B98" s="9">
        <v>2.55</v>
      </c>
      <c r="C98" s="13"/>
    </row>
    <row r="99">
      <c r="A99" s="8" t="s">
        <v>11</v>
      </c>
      <c r="B99" s="9">
        <v>2.41</v>
      </c>
      <c r="C99" s="13"/>
    </row>
    <row r="100">
      <c r="A100" s="8" t="s">
        <v>10</v>
      </c>
      <c r="B100" s="9">
        <v>2.43</v>
      </c>
      <c r="C100" s="13"/>
    </row>
    <row r="101">
      <c r="A101" s="8" t="s">
        <v>15</v>
      </c>
      <c r="B101" s="9">
        <v>2.56</v>
      </c>
      <c r="C101" s="10">
        <v>2.0</v>
      </c>
    </row>
    <row r="102">
      <c r="A102" s="8" t="s">
        <v>12</v>
      </c>
      <c r="B102" s="9">
        <v>2.42</v>
      </c>
      <c r="C102" s="10">
        <v>1.0</v>
      </c>
    </row>
    <row r="103">
      <c r="A103" s="8" t="s">
        <v>7</v>
      </c>
      <c r="B103" s="9">
        <v>2.45</v>
      </c>
      <c r="C103" s="13"/>
    </row>
    <row r="104">
      <c r="A104" s="8" t="s">
        <v>13</v>
      </c>
      <c r="B104" s="9">
        <v>2.39</v>
      </c>
      <c r="C104" s="10">
        <v>1.0</v>
      </c>
    </row>
    <row r="105">
      <c r="A105" s="8" t="s">
        <v>14</v>
      </c>
      <c r="B105" s="9">
        <v>2.36</v>
      </c>
      <c r="C105" s="10">
        <v>2.0</v>
      </c>
    </row>
    <row r="106">
      <c r="A106" s="8" t="s">
        <v>16</v>
      </c>
      <c r="B106" s="9">
        <v>2.32</v>
      </c>
      <c r="C106" s="13"/>
    </row>
    <row r="107">
      <c r="A107" s="8" t="s">
        <v>11</v>
      </c>
      <c r="B107" s="9">
        <v>9.47</v>
      </c>
      <c r="C107" s="13"/>
    </row>
    <row r="108">
      <c r="A108" s="8" t="s">
        <v>12</v>
      </c>
      <c r="B108" s="9">
        <v>9.45</v>
      </c>
      <c r="C108" s="10">
        <v>4.0</v>
      </c>
    </row>
    <row r="109">
      <c r="A109" s="8" t="s">
        <v>16</v>
      </c>
      <c r="B109" s="9">
        <v>9.15</v>
      </c>
      <c r="C109" s="10">
        <v>3.0</v>
      </c>
    </row>
    <row r="110">
      <c r="A110" s="8" t="s">
        <v>8</v>
      </c>
      <c r="B110" s="9">
        <v>9.78</v>
      </c>
      <c r="C110" s="10">
        <v>10.0</v>
      </c>
    </row>
    <row r="111">
      <c r="A111" s="8" t="s">
        <v>14</v>
      </c>
      <c r="B111" s="9">
        <v>9.71</v>
      </c>
      <c r="C111" s="10">
        <v>4.0</v>
      </c>
    </row>
    <row r="112">
      <c r="A112" s="8" t="s">
        <v>10</v>
      </c>
      <c r="B112" s="9">
        <v>9.43</v>
      </c>
      <c r="C112" s="10">
        <v>6.0</v>
      </c>
    </row>
    <row r="113">
      <c r="A113" s="8" t="s">
        <v>13</v>
      </c>
      <c r="B113" s="9">
        <v>9.37</v>
      </c>
      <c r="C113" s="10">
        <v>5.0</v>
      </c>
    </row>
    <row r="114">
      <c r="A114" s="8" t="s">
        <v>7</v>
      </c>
      <c r="B114" s="9">
        <v>9.48</v>
      </c>
      <c r="C114" s="10">
        <v>5.0</v>
      </c>
    </row>
    <row r="115">
      <c r="A115" s="8" t="s">
        <v>15</v>
      </c>
      <c r="B115" s="9">
        <v>9.87</v>
      </c>
      <c r="C115" s="10">
        <v>6.0</v>
      </c>
    </row>
    <row r="116">
      <c r="A116" s="8" t="s">
        <v>9</v>
      </c>
      <c r="B116" s="9">
        <v>9.58</v>
      </c>
      <c r="C116" s="10">
        <v>2.0</v>
      </c>
    </row>
    <row r="117">
      <c r="A117" s="8" t="s">
        <v>15</v>
      </c>
      <c r="B117" s="9">
        <v>22.11</v>
      </c>
      <c r="C117" s="10">
        <v>5.0</v>
      </c>
    </row>
    <row r="118">
      <c r="A118" s="8" t="s">
        <v>8</v>
      </c>
      <c r="B118" s="9">
        <v>22.12</v>
      </c>
      <c r="C118" s="10">
        <v>2.0</v>
      </c>
    </row>
    <row r="119">
      <c r="A119" s="8" t="s">
        <v>7</v>
      </c>
      <c r="B119" s="9">
        <v>21.38</v>
      </c>
      <c r="C119" s="10">
        <v>10.0</v>
      </c>
    </row>
    <row r="120">
      <c r="A120" s="8" t="s">
        <v>12</v>
      </c>
      <c r="B120" s="9">
        <v>21.31</v>
      </c>
      <c r="C120" s="10">
        <v>6.0</v>
      </c>
    </row>
    <row r="121">
      <c r="A121" s="8" t="s">
        <v>10</v>
      </c>
      <c r="B121" s="9">
        <v>21.25</v>
      </c>
      <c r="C121" s="10">
        <v>2.0</v>
      </c>
    </row>
    <row r="122">
      <c r="A122" s="8" t="s">
        <v>13</v>
      </c>
      <c r="B122" s="9">
        <v>21.04</v>
      </c>
      <c r="C122" s="10">
        <v>6.0</v>
      </c>
    </row>
    <row r="123">
      <c r="A123" s="8" t="s">
        <v>14</v>
      </c>
      <c r="B123" s="9">
        <v>22.19</v>
      </c>
      <c r="C123" s="10">
        <v>2.0</v>
      </c>
    </row>
    <row r="124">
      <c r="A124" s="8" t="s">
        <v>11</v>
      </c>
      <c r="B124" s="9">
        <v>21.32</v>
      </c>
      <c r="C124" s="10">
        <v>7.0</v>
      </c>
    </row>
    <row r="125">
      <c r="A125" s="8" t="s">
        <v>16</v>
      </c>
      <c r="B125" s="9">
        <v>21.01</v>
      </c>
      <c r="C125" s="10">
        <v>12.0</v>
      </c>
    </row>
    <row r="126">
      <c r="A126" s="8" t="s">
        <v>9</v>
      </c>
      <c r="B126" s="9">
        <v>21.4</v>
      </c>
      <c r="C126" s="10">
        <v>1.0</v>
      </c>
    </row>
    <row r="127">
      <c r="A127" s="8" t="s">
        <v>11</v>
      </c>
      <c r="B127" s="9">
        <v>38.12</v>
      </c>
      <c r="C127" s="10">
        <v>10.0</v>
      </c>
    </row>
    <row r="128">
      <c r="A128" s="8" t="s">
        <v>8</v>
      </c>
      <c r="B128" s="9">
        <v>40.16</v>
      </c>
      <c r="C128" s="10">
        <v>7.0</v>
      </c>
    </row>
    <row r="129">
      <c r="A129" s="8" t="s">
        <v>15</v>
      </c>
      <c r="B129" s="9">
        <v>40.22</v>
      </c>
      <c r="C129" s="10">
        <v>11.0</v>
      </c>
    </row>
    <row r="130">
      <c r="A130" s="8" t="s">
        <v>7</v>
      </c>
      <c r="B130" s="9">
        <v>38.1</v>
      </c>
      <c r="C130" s="10">
        <v>17.0</v>
      </c>
    </row>
    <row r="131">
      <c r="A131" s="8" t="s">
        <v>9</v>
      </c>
      <c r="B131" s="9">
        <v>38.09</v>
      </c>
      <c r="C131" s="10">
        <v>12.0</v>
      </c>
    </row>
    <row r="132">
      <c r="A132" s="8" t="s">
        <v>16</v>
      </c>
      <c r="B132" s="9">
        <v>37.95</v>
      </c>
      <c r="C132" s="10">
        <v>9.0</v>
      </c>
    </row>
    <row r="133">
      <c r="A133" s="8" t="s">
        <v>12</v>
      </c>
      <c r="B133" s="9">
        <v>38.1</v>
      </c>
      <c r="C133" s="10">
        <v>7.0</v>
      </c>
    </row>
    <row r="134">
      <c r="A134" s="8" t="s">
        <v>13</v>
      </c>
      <c r="B134" s="9">
        <v>38.05</v>
      </c>
      <c r="C134" s="10">
        <v>9.0</v>
      </c>
    </row>
    <row r="135">
      <c r="A135" s="8" t="s">
        <v>10</v>
      </c>
      <c r="B135" s="9">
        <v>38.15</v>
      </c>
      <c r="C135" s="10">
        <v>1.0</v>
      </c>
    </row>
    <row r="136">
      <c r="A136" s="8" t="s">
        <v>14</v>
      </c>
      <c r="B136" s="9">
        <v>40.23</v>
      </c>
      <c r="C136" s="10">
        <v>14.0</v>
      </c>
    </row>
    <row r="137">
      <c r="A137" s="8" t="s">
        <v>7</v>
      </c>
      <c r="B137" s="9">
        <v>41.37</v>
      </c>
      <c r="C137" s="10">
        <v>15.0</v>
      </c>
    </row>
    <row r="138">
      <c r="A138" s="8" t="s">
        <v>9</v>
      </c>
      <c r="B138" s="9">
        <v>41.37</v>
      </c>
      <c r="C138" s="10">
        <v>8.0</v>
      </c>
    </row>
    <row r="139">
      <c r="A139" s="8" t="s">
        <v>16</v>
      </c>
      <c r="B139" s="9">
        <v>41.37</v>
      </c>
      <c r="C139" s="10">
        <v>2.0</v>
      </c>
    </row>
    <row r="140">
      <c r="A140" s="8" t="s">
        <v>12</v>
      </c>
      <c r="B140" s="9">
        <v>41.37</v>
      </c>
      <c r="C140" s="10">
        <v>5.0</v>
      </c>
    </row>
    <row r="141">
      <c r="A141" s="8" t="s">
        <v>13</v>
      </c>
      <c r="B141" s="9">
        <v>41.37</v>
      </c>
      <c r="C141" s="10">
        <v>3.0</v>
      </c>
    </row>
    <row r="142">
      <c r="A142" s="8" t="s">
        <v>14</v>
      </c>
      <c r="B142" s="9">
        <v>43.75</v>
      </c>
      <c r="C142" s="10">
        <v>4.0</v>
      </c>
    </row>
    <row r="143">
      <c r="A143" s="8" t="s">
        <v>8</v>
      </c>
      <c r="B143" s="9">
        <v>43.75</v>
      </c>
      <c r="C143" s="10">
        <v>1.0</v>
      </c>
    </row>
    <row r="144">
      <c r="A144" s="8" t="s">
        <v>11</v>
      </c>
      <c r="B144" s="9">
        <v>41.37</v>
      </c>
      <c r="C144" s="10">
        <v>5.0</v>
      </c>
    </row>
    <row r="145">
      <c r="A145" s="8" t="s">
        <v>15</v>
      </c>
      <c r="B145" s="9">
        <v>43.75</v>
      </c>
      <c r="C145" s="10">
        <v>1.0</v>
      </c>
    </row>
    <row r="146">
      <c r="A146" s="8" t="s">
        <v>16</v>
      </c>
      <c r="B146" s="9">
        <v>41.37</v>
      </c>
      <c r="C146" s="10">
        <v>25.0</v>
      </c>
    </row>
    <row r="147">
      <c r="A147" s="8" t="s">
        <v>8</v>
      </c>
      <c r="B147" s="9">
        <v>43.75</v>
      </c>
      <c r="C147" s="10">
        <v>18.0</v>
      </c>
    </row>
    <row r="148">
      <c r="A148" s="8" t="s">
        <v>11</v>
      </c>
      <c r="B148" s="9">
        <v>41.37</v>
      </c>
      <c r="C148" s="10">
        <v>29.0</v>
      </c>
    </row>
    <row r="149">
      <c r="A149" s="8" t="s">
        <v>10</v>
      </c>
      <c r="B149" s="9">
        <v>41.37</v>
      </c>
      <c r="C149" s="10">
        <v>9.0</v>
      </c>
    </row>
    <row r="150">
      <c r="A150" s="8" t="s">
        <v>13</v>
      </c>
      <c r="B150" s="9">
        <v>41.37</v>
      </c>
      <c r="C150" s="10">
        <v>20.0</v>
      </c>
    </row>
    <row r="151">
      <c r="A151" s="8" t="s">
        <v>12</v>
      </c>
      <c r="B151" s="9">
        <v>41.37</v>
      </c>
      <c r="C151" s="10">
        <v>19.0</v>
      </c>
    </row>
    <row r="152">
      <c r="A152" s="8" t="s">
        <v>14</v>
      </c>
      <c r="B152" s="9">
        <v>43.75</v>
      </c>
      <c r="C152" s="10">
        <v>2.0</v>
      </c>
    </row>
    <row r="153">
      <c r="A153" s="8" t="s">
        <v>7</v>
      </c>
      <c r="B153" s="9">
        <v>41.37</v>
      </c>
      <c r="C153" s="10">
        <v>38.0</v>
      </c>
    </row>
    <row r="154">
      <c r="A154" s="8" t="s">
        <v>15</v>
      </c>
      <c r="B154" s="9">
        <v>43.75</v>
      </c>
      <c r="C154" s="10">
        <v>11.0</v>
      </c>
    </row>
    <row r="155">
      <c r="A155" s="8" t="s">
        <v>9</v>
      </c>
      <c r="B155" s="9">
        <v>41.37</v>
      </c>
      <c r="C155" s="10">
        <v>13.0</v>
      </c>
    </row>
    <row r="156">
      <c r="A156" s="8" t="s">
        <v>9</v>
      </c>
      <c r="B156" s="9">
        <v>41.37</v>
      </c>
      <c r="C156" s="10">
        <v>19.0</v>
      </c>
    </row>
    <row r="157">
      <c r="A157" s="8" t="s">
        <v>8</v>
      </c>
      <c r="B157" s="9">
        <v>43.75</v>
      </c>
      <c r="C157" s="10">
        <v>25.0</v>
      </c>
    </row>
    <row r="158">
      <c r="A158" s="8" t="s">
        <v>11</v>
      </c>
      <c r="B158" s="9">
        <v>41.37</v>
      </c>
      <c r="C158" s="10">
        <v>18.0</v>
      </c>
    </row>
    <row r="159">
      <c r="A159" s="8" t="s">
        <v>15</v>
      </c>
      <c r="B159" s="9">
        <v>43.75</v>
      </c>
      <c r="C159" s="10">
        <v>17.0</v>
      </c>
    </row>
    <row r="160">
      <c r="A160" s="8" t="s">
        <v>10</v>
      </c>
      <c r="B160" s="9">
        <v>41.37</v>
      </c>
      <c r="C160" s="10">
        <v>10.0</v>
      </c>
    </row>
    <row r="161">
      <c r="A161" s="8" t="s">
        <v>14</v>
      </c>
      <c r="B161" s="9">
        <v>43.75</v>
      </c>
      <c r="C161" s="10">
        <v>17.0</v>
      </c>
    </row>
    <row r="162">
      <c r="A162" s="8" t="s">
        <v>12</v>
      </c>
      <c r="B162" s="9">
        <v>41.37</v>
      </c>
      <c r="C162" s="10">
        <v>15.0</v>
      </c>
    </row>
    <row r="163">
      <c r="A163" s="8" t="s">
        <v>13</v>
      </c>
      <c r="B163" s="9">
        <v>41.37</v>
      </c>
      <c r="C163" s="10">
        <v>18.0</v>
      </c>
    </row>
    <row r="164">
      <c r="A164" s="8" t="s">
        <v>16</v>
      </c>
      <c r="B164" s="9">
        <v>41.37</v>
      </c>
      <c r="C164" s="10">
        <v>24.0</v>
      </c>
    </row>
    <row r="165">
      <c r="A165" s="8" t="s">
        <v>7</v>
      </c>
      <c r="B165" s="9">
        <v>41.37</v>
      </c>
      <c r="C165" s="10">
        <v>39.0</v>
      </c>
    </row>
    <row r="166">
      <c r="A166" s="8" t="s">
        <v>8</v>
      </c>
      <c r="B166" s="9">
        <v>43.75</v>
      </c>
      <c r="C166" s="10">
        <v>5.0</v>
      </c>
    </row>
    <row r="167">
      <c r="A167" s="8" t="s">
        <v>11</v>
      </c>
      <c r="B167" s="9">
        <v>41.37</v>
      </c>
      <c r="C167" s="10">
        <v>4.0</v>
      </c>
    </row>
    <row r="168">
      <c r="A168" s="8" t="s">
        <v>14</v>
      </c>
      <c r="B168" s="9">
        <v>43.75</v>
      </c>
      <c r="C168" s="10">
        <v>7.0</v>
      </c>
    </row>
    <row r="169">
      <c r="A169" s="8" t="s">
        <v>16</v>
      </c>
      <c r="B169" s="9">
        <v>41.37</v>
      </c>
      <c r="C169" s="10">
        <v>5.0</v>
      </c>
    </row>
    <row r="170">
      <c r="A170" s="8" t="s">
        <v>10</v>
      </c>
      <c r="B170" s="9">
        <v>41.37</v>
      </c>
      <c r="C170" s="10">
        <v>2.0</v>
      </c>
    </row>
    <row r="171">
      <c r="A171" s="8" t="s">
        <v>9</v>
      </c>
      <c r="B171" s="9">
        <v>41.37</v>
      </c>
      <c r="C171" s="10">
        <v>12.0</v>
      </c>
    </row>
    <row r="172">
      <c r="A172" s="8" t="s">
        <v>12</v>
      </c>
      <c r="B172" s="9">
        <v>41.37</v>
      </c>
      <c r="C172" s="10">
        <v>5.0</v>
      </c>
    </row>
    <row r="173">
      <c r="A173" s="8" t="s">
        <v>13</v>
      </c>
      <c r="B173" s="9">
        <v>41.37</v>
      </c>
      <c r="C173" s="10">
        <v>7.0</v>
      </c>
    </row>
    <row r="174">
      <c r="A174" s="8" t="s">
        <v>7</v>
      </c>
      <c r="B174" s="9">
        <v>41.37</v>
      </c>
      <c r="C174" s="10">
        <v>16.0</v>
      </c>
    </row>
    <row r="175">
      <c r="A175" s="8" t="s">
        <v>15</v>
      </c>
      <c r="B175" s="9">
        <v>43.75</v>
      </c>
      <c r="C175" s="10">
        <v>2.0</v>
      </c>
    </row>
    <row r="176">
      <c r="A176" s="8" t="s">
        <v>12</v>
      </c>
      <c r="B176" s="9">
        <v>41.37</v>
      </c>
      <c r="C176" s="10">
        <v>6.0</v>
      </c>
    </row>
    <row r="177">
      <c r="A177" s="8" t="s">
        <v>14</v>
      </c>
      <c r="B177" s="9">
        <v>43.75</v>
      </c>
      <c r="C177" s="10">
        <v>7.0</v>
      </c>
    </row>
    <row r="178">
      <c r="A178" s="8" t="s">
        <v>15</v>
      </c>
      <c r="B178" s="9">
        <v>43.75</v>
      </c>
      <c r="C178" s="10">
        <v>6.0</v>
      </c>
    </row>
    <row r="179">
      <c r="A179" s="8" t="s">
        <v>16</v>
      </c>
      <c r="B179" s="9">
        <v>41.37</v>
      </c>
      <c r="C179" s="10">
        <v>16.0</v>
      </c>
    </row>
    <row r="180">
      <c r="A180" s="8" t="s">
        <v>11</v>
      </c>
      <c r="B180" s="9">
        <v>41.37</v>
      </c>
      <c r="C180" s="10">
        <v>12.0</v>
      </c>
    </row>
    <row r="181">
      <c r="A181" s="8" t="s">
        <v>10</v>
      </c>
      <c r="B181" s="9">
        <v>41.37</v>
      </c>
      <c r="C181" s="10">
        <v>9.0</v>
      </c>
    </row>
    <row r="182">
      <c r="A182" s="8" t="s">
        <v>13</v>
      </c>
      <c r="B182" s="9">
        <v>41.37</v>
      </c>
      <c r="C182" s="10">
        <v>11.0</v>
      </c>
    </row>
    <row r="183">
      <c r="A183" s="8" t="s">
        <v>8</v>
      </c>
      <c r="B183" s="9">
        <v>43.75</v>
      </c>
      <c r="C183" s="10">
        <v>15.0</v>
      </c>
    </row>
    <row r="184">
      <c r="A184" s="8" t="s">
        <v>9</v>
      </c>
      <c r="B184" s="9">
        <v>41.37</v>
      </c>
      <c r="C184" s="10">
        <v>13.0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46.71"/>
    <col customWidth="1" min="2" max="2" width="29.43"/>
    <col customWidth="1" min="3" max="3" width="36.29"/>
  </cols>
  <sheetData>
    <row r="1"/>
    <row r="2"/>
    <row r="3"/>
    <row r="4"/>
    <row r="5"/>
    <row r="6"/>
    <row r="7"/>
    <row r="8"/>
    <row r="9"/>
    <row r="10"/>
    <row r="11"/>
    <row r="12"/>
    <row r="13"/>
  </sheetData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0.0"/>
    <col customWidth="1" min="5" max="5" width="18.14"/>
    <col customWidth="1" min="6" max="6" width="19.43"/>
  </cols>
  <sheetData>
    <row r="1">
      <c r="A1" s="15" t="s">
        <v>21</v>
      </c>
      <c r="B1" s="15" t="s">
        <v>22</v>
      </c>
      <c r="C1" s="16" t="s">
        <v>23</v>
      </c>
      <c r="D1" s="17" t="s">
        <v>24</v>
      </c>
      <c r="E1" s="18" t="s">
        <v>25</v>
      </c>
      <c r="F1" s="18" t="s">
        <v>26</v>
      </c>
    </row>
    <row r="2">
      <c r="A2" s="19" t="s">
        <v>11</v>
      </c>
      <c r="B2" s="20">
        <v>631.22</v>
      </c>
      <c r="C2" s="21">
        <v>195.0</v>
      </c>
      <c r="D2" s="22">
        <f t="shared" ref="D2:D13" si="1">B2/C2</f>
        <v>3.237025641</v>
      </c>
      <c r="E2" s="23">
        <v>41.37</v>
      </c>
      <c r="F2" s="23">
        <v>41.37</v>
      </c>
    </row>
    <row r="3">
      <c r="A3" s="19" t="s">
        <v>9</v>
      </c>
      <c r="B3" s="20">
        <v>631.28</v>
      </c>
      <c r="C3" s="21">
        <v>202.0</v>
      </c>
      <c r="D3" s="22">
        <f t="shared" si="1"/>
        <v>3.125148515</v>
      </c>
      <c r="E3" s="23">
        <v>41.37</v>
      </c>
      <c r="F3" s="23">
        <v>41.37</v>
      </c>
    </row>
    <row r="4">
      <c r="A4" s="19" t="s">
        <v>7</v>
      </c>
      <c r="B4" s="20">
        <v>630.96</v>
      </c>
      <c r="C4" s="21">
        <v>422.0</v>
      </c>
      <c r="D4" s="22">
        <f t="shared" si="1"/>
        <v>1.495165877</v>
      </c>
      <c r="E4" s="23">
        <v>41.37</v>
      </c>
      <c r="F4" s="23">
        <v>51.37</v>
      </c>
    </row>
    <row r="5">
      <c r="A5" s="19" t="s">
        <v>13</v>
      </c>
      <c r="B5" s="20">
        <v>630.61</v>
      </c>
      <c r="C5" s="21">
        <v>186.0</v>
      </c>
      <c r="D5" s="22">
        <f t="shared" si="1"/>
        <v>3.390376344</v>
      </c>
      <c r="E5" s="23">
        <v>41.37</v>
      </c>
      <c r="F5" s="23">
        <v>41.37</v>
      </c>
    </row>
    <row r="6">
      <c r="A6" s="19" t="s">
        <v>16</v>
      </c>
      <c r="B6" s="20">
        <v>630.28</v>
      </c>
      <c r="C6" s="21">
        <v>223.0</v>
      </c>
      <c r="D6" s="22">
        <f t="shared" si="1"/>
        <v>2.826367713</v>
      </c>
      <c r="E6" s="23">
        <v>41.37</v>
      </c>
      <c r="F6" s="23">
        <v>41.37</v>
      </c>
    </row>
    <row r="7">
      <c r="A7" s="19" t="s">
        <v>17</v>
      </c>
      <c r="B7" s="20">
        <v>3.82</v>
      </c>
      <c r="C7" s="21">
        <v>0.0</v>
      </c>
      <c r="D7" s="22" t="str">
        <f t="shared" si="1"/>
        <v>#DIV/0!</v>
      </c>
      <c r="E7" s="23">
        <v>41.37</v>
      </c>
      <c r="F7" s="23">
        <v>41.37</v>
      </c>
    </row>
    <row r="8">
      <c r="A8" s="19" t="s">
        <v>12</v>
      </c>
      <c r="B8" s="20">
        <v>630.85</v>
      </c>
      <c r="C8" s="21">
        <v>226.0</v>
      </c>
      <c r="D8" s="22">
        <f t="shared" si="1"/>
        <v>2.791371681</v>
      </c>
      <c r="E8" s="23">
        <v>41.37</v>
      </c>
      <c r="F8" s="23">
        <v>41.37</v>
      </c>
    </row>
    <row r="9">
      <c r="A9" s="19" t="s">
        <v>10</v>
      </c>
      <c r="B9" s="20">
        <v>589.4399999999999</v>
      </c>
      <c r="C9" s="21">
        <v>109.0</v>
      </c>
      <c r="D9" s="22">
        <f t="shared" si="1"/>
        <v>5.407706422</v>
      </c>
      <c r="E9" s="23">
        <v>41.37</v>
      </c>
      <c r="F9" s="23">
        <v>31.37</v>
      </c>
    </row>
    <row r="10">
      <c r="A10" s="19" t="s">
        <v>8</v>
      </c>
      <c r="B10" s="20">
        <v>666.3</v>
      </c>
      <c r="C10" s="21">
        <v>207.0</v>
      </c>
      <c r="D10" s="22">
        <f t="shared" si="1"/>
        <v>3.21884058</v>
      </c>
      <c r="E10" s="23">
        <v>43.75</v>
      </c>
      <c r="F10" s="23">
        <v>43.75</v>
      </c>
    </row>
    <row r="11">
      <c r="A11" s="24" t="s">
        <v>15</v>
      </c>
      <c r="B11" s="25">
        <v>666.57</v>
      </c>
      <c r="C11" s="26">
        <v>140.0</v>
      </c>
      <c r="D11" s="22">
        <f t="shared" si="1"/>
        <v>4.761214286</v>
      </c>
      <c r="E11" s="23">
        <v>43.75</v>
      </c>
      <c r="F11" s="23">
        <v>43.75</v>
      </c>
    </row>
    <row r="12">
      <c r="A12" t="s">
        <v>14</v>
      </c>
      <c r="B12" s="27">
        <v>666.6700000000001</v>
      </c>
      <c r="C12">
        <v>141.0</v>
      </c>
      <c r="D12" s="22">
        <f t="shared" si="1"/>
        <v>4.728156028</v>
      </c>
      <c r="E12" s="23">
        <v>43.75</v>
      </c>
      <c r="F12" s="23">
        <v>43.75</v>
      </c>
    </row>
    <row r="13">
      <c r="A13" s="28" t="s">
        <v>20</v>
      </c>
      <c r="B13" s="29">
        <v>6377.999999999991</v>
      </c>
      <c r="C13" s="28">
        <v>2051.0</v>
      </c>
      <c r="D13" s="30">
        <f t="shared" si="1"/>
        <v>3.109702584</v>
      </c>
      <c r="E13" s="29">
        <v>462.21</v>
      </c>
      <c r="F13" s="29">
        <v>462.21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14.29"/>
    <col customWidth="1" min="2" max="2" width="31.86"/>
    <col customWidth="1" min="3" max="3" width="13.71"/>
    <col customWidth="1" min="4" max="4" width="11.71"/>
  </cols>
  <sheetData>
    <row r="1">
      <c r="A1" s="31" t="s">
        <v>27</v>
      </c>
      <c r="B1" s="32"/>
      <c r="C1" s="33" t="s">
        <v>28</v>
      </c>
      <c r="D1" s="34"/>
      <c r="E1" s="35"/>
    </row>
    <row r="2">
      <c r="A2" s="36"/>
      <c r="B2" s="37"/>
      <c r="C2" s="38" t="s">
        <v>22</v>
      </c>
      <c r="D2" s="38" t="s">
        <v>23</v>
      </c>
      <c r="E2" s="38" t="s">
        <v>24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>
      <c r="A3" s="40"/>
      <c r="B3" s="41"/>
      <c r="C3" s="42">
        <f t="shared" ref="C3:D3" si="1">C22+C15</f>
        <v>6378</v>
      </c>
      <c r="D3" s="43">
        <f t="shared" si="1"/>
        <v>2051</v>
      </c>
      <c r="E3" s="42">
        <f>C3/D3</f>
        <v>3.109702584</v>
      </c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5">
      <c r="C5" s="33" t="s">
        <v>28</v>
      </c>
      <c r="D5" s="34"/>
      <c r="E5" s="35"/>
    </row>
    <row r="6">
      <c r="A6" s="44" t="s">
        <v>29</v>
      </c>
      <c r="B6" s="38" t="s">
        <v>21</v>
      </c>
      <c r="C6" s="38" t="s">
        <v>22</v>
      </c>
      <c r="D6" s="38" t="s">
        <v>23</v>
      </c>
      <c r="E6" s="38" t="s">
        <v>24</v>
      </c>
    </row>
    <row r="7">
      <c r="B7" s="45" t="s">
        <v>11</v>
      </c>
      <c r="C7" s="46">
        <v>631.22</v>
      </c>
      <c r="D7" s="47">
        <v>195.0</v>
      </c>
      <c r="E7" s="48">
        <f t="shared" ref="E7:E15" si="2">C7/D7</f>
        <v>3.237025641</v>
      </c>
    </row>
    <row r="8">
      <c r="B8" s="45" t="s">
        <v>9</v>
      </c>
      <c r="C8" s="46">
        <v>631.28</v>
      </c>
      <c r="D8" s="47">
        <v>202.0</v>
      </c>
      <c r="E8" s="48">
        <f t="shared" si="2"/>
        <v>3.125148515</v>
      </c>
    </row>
    <row r="9">
      <c r="B9" s="45" t="s">
        <v>7</v>
      </c>
      <c r="C9" s="46">
        <v>630.96</v>
      </c>
      <c r="D9" s="47">
        <v>422.0</v>
      </c>
      <c r="E9" s="48">
        <f t="shared" si="2"/>
        <v>1.495165877</v>
      </c>
    </row>
    <row r="10">
      <c r="B10" s="45" t="s">
        <v>13</v>
      </c>
      <c r="C10" s="46">
        <v>630.61</v>
      </c>
      <c r="D10" s="47">
        <v>186.0</v>
      </c>
      <c r="E10" s="48">
        <f t="shared" si="2"/>
        <v>3.390376344</v>
      </c>
    </row>
    <row r="11">
      <c r="B11" s="45" t="s">
        <v>16</v>
      </c>
      <c r="C11" s="46">
        <v>630.28</v>
      </c>
      <c r="D11" s="47">
        <v>223.0</v>
      </c>
      <c r="E11" s="48">
        <f t="shared" si="2"/>
        <v>2.826367713</v>
      </c>
    </row>
    <row r="12">
      <c r="B12" s="45" t="s">
        <v>17</v>
      </c>
      <c r="C12" s="46">
        <v>3.82</v>
      </c>
      <c r="D12" s="47">
        <v>0.0</v>
      </c>
      <c r="E12" s="48" t="str">
        <f t="shared" si="2"/>
        <v>#DIV/0!</v>
      </c>
    </row>
    <row r="13">
      <c r="B13" s="45" t="s">
        <v>12</v>
      </c>
      <c r="C13" s="46">
        <v>630.85</v>
      </c>
      <c r="D13" s="47">
        <v>226.0</v>
      </c>
      <c r="E13" s="48">
        <f t="shared" si="2"/>
        <v>2.791371681</v>
      </c>
    </row>
    <row r="14">
      <c r="B14" s="45" t="s">
        <v>10</v>
      </c>
      <c r="C14" s="46">
        <v>589.4399999999999</v>
      </c>
      <c r="D14" s="47">
        <v>109.0</v>
      </c>
      <c r="E14" s="48">
        <f t="shared" si="2"/>
        <v>5.407706422</v>
      </c>
    </row>
    <row r="15">
      <c r="B15" s="38" t="s">
        <v>30</v>
      </c>
      <c r="C15" s="49">
        <f t="shared" ref="C15:D15" si="3">SUM(C7:C14)</f>
        <v>4378.46</v>
      </c>
      <c r="D15" s="50">
        <f t="shared" si="3"/>
        <v>1563</v>
      </c>
      <c r="E15" s="51">
        <f t="shared" si="2"/>
        <v>2.801317978</v>
      </c>
    </row>
    <row r="16">
      <c r="A16" s="52"/>
      <c r="B16" s="47"/>
      <c r="C16" s="53"/>
      <c r="D16" s="53"/>
      <c r="E16" s="53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</row>
    <row r="17">
      <c r="A17" s="52"/>
      <c r="B17" s="47"/>
      <c r="C17" s="33" t="s">
        <v>28</v>
      </c>
      <c r="D17" s="34"/>
      <c r="E17" s="35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</row>
    <row r="18">
      <c r="A18" s="55" t="s">
        <v>31</v>
      </c>
      <c r="B18" s="38" t="s">
        <v>21</v>
      </c>
      <c r="C18" s="38" t="s">
        <v>22</v>
      </c>
      <c r="D18" s="38" t="s">
        <v>23</v>
      </c>
      <c r="E18" s="38" t="s">
        <v>24</v>
      </c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>
      <c r="A19" s="56"/>
      <c r="B19" s="45" t="s">
        <v>8</v>
      </c>
      <c r="C19" s="46">
        <v>666.3</v>
      </c>
      <c r="D19" s="47">
        <v>207.0</v>
      </c>
      <c r="E19" s="48">
        <f t="shared" ref="E19:E22" si="4">C19/D19</f>
        <v>3.21884058</v>
      </c>
    </row>
    <row r="20">
      <c r="A20" s="56"/>
      <c r="B20" s="45" t="s">
        <v>15</v>
      </c>
      <c r="C20" s="46">
        <v>666.57</v>
      </c>
      <c r="D20" s="47">
        <v>140.0</v>
      </c>
      <c r="E20" s="48">
        <f t="shared" si="4"/>
        <v>4.761214286</v>
      </c>
    </row>
    <row r="21">
      <c r="A21" s="56"/>
      <c r="B21" s="45" t="s">
        <v>14</v>
      </c>
      <c r="C21" s="46">
        <v>666.6700000000001</v>
      </c>
      <c r="D21" s="47">
        <v>141.0</v>
      </c>
      <c r="E21" s="48">
        <f t="shared" si="4"/>
        <v>4.728156028</v>
      </c>
    </row>
    <row r="22">
      <c r="A22" s="57"/>
      <c r="B22" s="38" t="s">
        <v>30</v>
      </c>
      <c r="C22" s="49">
        <f t="shared" ref="C22:D22" si="5">SUM(C19:C21)</f>
        <v>1999.54</v>
      </c>
      <c r="D22" s="50">
        <f t="shared" si="5"/>
        <v>488</v>
      </c>
      <c r="E22" s="51">
        <f t="shared" si="4"/>
        <v>4.097418033</v>
      </c>
    </row>
    <row r="23">
      <c r="C23" s="53"/>
      <c r="D23" s="53"/>
      <c r="E23" s="53"/>
    </row>
  </sheetData>
  <mergeCells count="6">
    <mergeCell ref="A1:B3"/>
    <mergeCell ref="C1:E1"/>
    <mergeCell ref="C5:E5"/>
    <mergeCell ref="A6:A15"/>
    <mergeCell ref="C17:E17"/>
    <mergeCell ref="A18:A22"/>
  </mergeCells>
  <drawing r:id="rId1"/>
</worksheet>
</file>