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 Fiaux\Desktop\SIMEUQUEROTERDINHEIRO\DOMINE SUAS FINANCAS\2018\NOVO CURSO\MODULO MULTIPLICAR\VERSAO AGO 2019\"/>
    </mc:Choice>
  </mc:AlternateContent>
  <bookViews>
    <workbookView xWindow="0" yWindow="0" windowWidth="15345" windowHeight="4545"/>
  </bookViews>
  <sheets>
    <sheet name="COMPARADOR DE TAXAS" sheetId="1" r:id="rId1"/>
    <sheet name="SIMULADOR DE INVESTIMENTOS" sheetId="3" r:id="rId2"/>
  </sheets>
  <calcPr calcId="162913"/>
</workbook>
</file>

<file path=xl/calcChain.xml><?xml version="1.0" encoding="utf-8"?>
<calcChain xmlns="http://schemas.openxmlformats.org/spreadsheetml/2006/main">
  <c r="G371" i="3" l="1"/>
  <c r="L26" i="3"/>
  <c r="L23" i="3"/>
  <c r="L20" i="3"/>
  <c r="L17" i="3"/>
  <c r="L14" i="3"/>
  <c r="B12" i="3"/>
  <c r="B13" i="3" s="1"/>
  <c r="L11" i="3"/>
  <c r="B11" i="3"/>
  <c r="F13" i="3" l="1"/>
  <c r="B14" i="3"/>
  <c r="F12" i="3"/>
  <c r="F11" i="3"/>
  <c r="C11" i="3"/>
  <c r="D11" i="3" s="1"/>
  <c r="E11" i="3" l="1"/>
  <c r="H11" i="3" s="1"/>
  <c r="C12" i="3" s="1"/>
  <c r="F14" i="3"/>
  <c r="B15" i="3"/>
  <c r="D12" i="3" l="1"/>
  <c r="E12" i="3" s="1"/>
  <c r="H12" i="3" s="1"/>
  <c r="C13" i="3" s="1"/>
  <c r="B16" i="3"/>
  <c r="F15" i="3"/>
  <c r="D13" i="3" l="1"/>
  <c r="E13" i="3" s="1"/>
  <c r="H13" i="3" s="1"/>
  <c r="C14" i="3" s="1"/>
  <c r="F16" i="3"/>
  <c r="B17" i="3"/>
  <c r="D14" i="3" l="1"/>
  <c r="E14" i="3" s="1"/>
  <c r="H14" i="3" s="1"/>
  <c r="C15" i="3" s="1"/>
  <c r="B18" i="3"/>
  <c r="F17" i="3"/>
  <c r="D15" i="3" l="1"/>
  <c r="E15" i="3" s="1"/>
  <c r="H15" i="3" s="1"/>
  <c r="C16" i="3" s="1"/>
  <c r="F18" i="3"/>
  <c r="B19" i="3"/>
  <c r="D16" i="3" l="1"/>
  <c r="E16" i="3" s="1"/>
  <c r="H16" i="3" s="1"/>
  <c r="C17" i="3" s="1"/>
  <c r="B20" i="3"/>
  <c r="F19" i="3"/>
  <c r="D17" i="3" l="1"/>
  <c r="E17" i="3" s="1"/>
  <c r="H17" i="3" s="1"/>
  <c r="C18" i="3" s="1"/>
  <c r="F20" i="3"/>
  <c r="B21" i="3"/>
  <c r="D18" i="3" l="1"/>
  <c r="E18" i="3" s="1"/>
  <c r="H18" i="3" s="1"/>
  <c r="C19" i="3" s="1"/>
  <c r="F21" i="3"/>
  <c r="B22" i="3"/>
  <c r="D19" i="3" l="1"/>
  <c r="E19" i="3" s="1"/>
  <c r="H19" i="3" s="1"/>
  <c r="C20" i="3" s="1"/>
  <c r="B23" i="3"/>
  <c r="F22" i="3"/>
  <c r="D20" i="3" l="1"/>
  <c r="E20" i="3" s="1"/>
  <c r="H20" i="3" s="1"/>
  <c r="C21" i="3" s="1"/>
  <c r="B24" i="3"/>
  <c r="F23" i="3"/>
  <c r="D21" i="3" l="1"/>
  <c r="E21" i="3" s="1"/>
  <c r="H21" i="3" s="1"/>
  <c r="C22" i="3" s="1"/>
  <c r="B25" i="3"/>
  <c r="F24" i="3"/>
  <c r="D22" i="3" l="1"/>
  <c r="E22" i="3" s="1"/>
  <c r="H22" i="3" s="1"/>
  <c r="C23" i="3" s="1"/>
  <c r="F25" i="3"/>
  <c r="B26" i="3"/>
  <c r="D23" i="3" l="1"/>
  <c r="E23" i="3" s="1"/>
  <c r="H23" i="3" s="1"/>
  <c r="C24" i="3" s="1"/>
  <c r="F26" i="3"/>
  <c r="B27" i="3"/>
  <c r="D24" i="3" l="1"/>
  <c r="E24" i="3" s="1"/>
  <c r="H24" i="3" s="1"/>
  <c r="C25" i="3" s="1"/>
  <c r="B28" i="3"/>
  <c r="F27" i="3"/>
  <c r="D25" i="3" l="1"/>
  <c r="E25" i="3" s="1"/>
  <c r="H25" i="3" s="1"/>
  <c r="C26" i="3" s="1"/>
  <c r="F28" i="3"/>
  <c r="B29" i="3"/>
  <c r="D26" i="3" l="1"/>
  <c r="E26" i="3" s="1"/>
  <c r="H26" i="3" s="1"/>
  <c r="C27" i="3" s="1"/>
  <c r="B30" i="3"/>
  <c r="F29" i="3"/>
  <c r="D27" i="3" l="1"/>
  <c r="E27" i="3" s="1"/>
  <c r="H27" i="3" s="1"/>
  <c r="C28" i="3" s="1"/>
  <c r="F30" i="3"/>
  <c r="B31" i="3"/>
  <c r="D28" i="3" l="1"/>
  <c r="E28" i="3" s="1"/>
  <c r="H28" i="3" s="1"/>
  <c r="C29" i="3" s="1"/>
  <c r="B32" i="3"/>
  <c r="F31" i="3"/>
  <c r="D29" i="3" l="1"/>
  <c r="E29" i="3" s="1"/>
  <c r="H29" i="3" s="1"/>
  <c r="C30" i="3" s="1"/>
  <c r="F32" i="3"/>
  <c r="B33" i="3"/>
  <c r="D30" i="3" l="1"/>
  <c r="E30" i="3" s="1"/>
  <c r="H30" i="3" s="1"/>
  <c r="C31" i="3" s="1"/>
  <c r="B34" i="3"/>
  <c r="F33" i="3"/>
  <c r="D31" i="3" l="1"/>
  <c r="E31" i="3" s="1"/>
  <c r="H31" i="3" s="1"/>
  <c r="C32" i="3" s="1"/>
  <c r="F34" i="3"/>
  <c r="B35" i="3"/>
  <c r="D32" i="3" l="1"/>
  <c r="E32" i="3" s="1"/>
  <c r="H32" i="3" s="1"/>
  <c r="C33" i="3" s="1"/>
  <c r="E35" i="3"/>
  <c r="H35" i="3"/>
  <c r="B36" i="3"/>
  <c r="D35" i="3"/>
  <c r="C35" i="3"/>
  <c r="F35" i="3"/>
  <c r="D33" i="3" l="1"/>
  <c r="E33" i="3" s="1"/>
  <c r="H33" i="3" s="1"/>
  <c r="C34" i="3" s="1"/>
  <c r="H36" i="3"/>
  <c r="C36" i="3"/>
  <c r="F36" i="3"/>
  <c r="E36" i="3"/>
  <c r="B37" i="3"/>
  <c r="D36" i="3"/>
  <c r="D34" i="3" l="1"/>
  <c r="E34" i="3" s="1"/>
  <c r="H34" i="3" s="1"/>
  <c r="E37" i="3"/>
  <c r="C37" i="3"/>
  <c r="B38" i="3"/>
  <c r="D37" i="3"/>
  <c r="H37" i="3"/>
  <c r="F37" i="3"/>
  <c r="H38" i="3" l="1"/>
  <c r="C38" i="3"/>
  <c r="E38" i="3"/>
  <c r="F38" i="3"/>
  <c r="B39" i="3"/>
  <c r="D38" i="3"/>
  <c r="E39" i="3" l="1"/>
  <c r="H39" i="3"/>
  <c r="B40" i="3"/>
  <c r="D39" i="3"/>
  <c r="C39" i="3"/>
  <c r="F39" i="3"/>
  <c r="H40" i="3" l="1"/>
  <c r="C40" i="3"/>
  <c r="F40" i="3"/>
  <c r="E40" i="3"/>
  <c r="D40" i="3"/>
  <c r="B41" i="3"/>
  <c r="E41" i="3" l="1"/>
  <c r="C41" i="3"/>
  <c r="B42" i="3"/>
  <c r="D41" i="3"/>
  <c r="H41" i="3"/>
  <c r="F41" i="3"/>
  <c r="H42" i="3" l="1"/>
  <c r="C42" i="3"/>
  <c r="E42" i="3"/>
  <c r="F42" i="3"/>
  <c r="B43" i="3"/>
  <c r="D42" i="3"/>
  <c r="E43" i="3" l="1"/>
  <c r="H43" i="3"/>
  <c r="B44" i="3"/>
  <c r="D43" i="3"/>
  <c r="C43" i="3"/>
  <c r="F43" i="3"/>
  <c r="H44" i="3" l="1"/>
  <c r="C44" i="3"/>
  <c r="F44" i="3"/>
  <c r="E44" i="3"/>
  <c r="B45" i="3"/>
  <c r="D44" i="3"/>
  <c r="E45" i="3" l="1"/>
  <c r="B46" i="3"/>
  <c r="D45" i="3"/>
  <c r="H45" i="3"/>
  <c r="C45" i="3"/>
  <c r="F45" i="3"/>
  <c r="H46" i="3" l="1"/>
  <c r="C46" i="3"/>
  <c r="F46" i="3"/>
  <c r="E46" i="3"/>
  <c r="B47" i="3"/>
  <c r="D46" i="3"/>
  <c r="E47" i="3" l="1"/>
  <c r="B48" i="3"/>
  <c r="D47" i="3"/>
  <c r="H47" i="3"/>
  <c r="C47" i="3"/>
  <c r="F47" i="3"/>
  <c r="H48" i="3" l="1"/>
  <c r="C48" i="3"/>
  <c r="F48" i="3"/>
  <c r="E48" i="3"/>
  <c r="D48" i="3"/>
  <c r="B49" i="3"/>
  <c r="E49" i="3" l="1"/>
  <c r="C49" i="3"/>
  <c r="B50" i="3"/>
  <c r="D49" i="3"/>
  <c r="H49" i="3"/>
  <c r="F49" i="3"/>
  <c r="H50" i="3" l="1"/>
  <c r="C50" i="3"/>
  <c r="F50" i="3"/>
  <c r="E50" i="3"/>
  <c r="B51" i="3"/>
  <c r="D50" i="3"/>
  <c r="E51" i="3" l="1"/>
  <c r="B52" i="3"/>
  <c r="D51" i="3"/>
  <c r="H51" i="3"/>
  <c r="C51" i="3"/>
  <c r="F51" i="3"/>
  <c r="H52" i="3" l="1"/>
  <c r="C52" i="3"/>
  <c r="F52" i="3"/>
  <c r="E52" i="3"/>
  <c r="B53" i="3"/>
  <c r="D52" i="3"/>
  <c r="E53" i="3" l="1"/>
  <c r="B54" i="3"/>
  <c r="D53" i="3"/>
  <c r="H53" i="3"/>
  <c r="C53" i="3"/>
  <c r="F53" i="3"/>
  <c r="H54" i="3" l="1"/>
  <c r="C54" i="3"/>
  <c r="F54" i="3"/>
  <c r="E54" i="3"/>
  <c r="B55" i="3"/>
  <c r="D54" i="3"/>
  <c r="E55" i="3" l="1"/>
  <c r="B56" i="3"/>
  <c r="D55" i="3"/>
  <c r="H55" i="3"/>
  <c r="C55" i="3"/>
  <c r="F55" i="3"/>
  <c r="H56" i="3" l="1"/>
  <c r="C56" i="3"/>
  <c r="F56" i="3"/>
  <c r="E56" i="3"/>
  <c r="D56" i="3"/>
  <c r="B57" i="3"/>
  <c r="E57" i="3" l="1"/>
  <c r="B58" i="3"/>
  <c r="D57" i="3"/>
  <c r="H57" i="3"/>
  <c r="C57" i="3"/>
  <c r="F57" i="3"/>
  <c r="H58" i="3" l="1"/>
  <c r="C58" i="3"/>
  <c r="F58" i="3"/>
  <c r="E58" i="3"/>
  <c r="B59" i="3"/>
  <c r="D58" i="3"/>
  <c r="E59" i="3" l="1"/>
  <c r="B60" i="3"/>
  <c r="D59" i="3"/>
  <c r="H59" i="3"/>
  <c r="C59" i="3"/>
  <c r="F59" i="3"/>
  <c r="H60" i="3" l="1"/>
  <c r="C60" i="3"/>
  <c r="F60" i="3"/>
  <c r="E60" i="3"/>
  <c r="B61" i="3"/>
  <c r="D60" i="3"/>
  <c r="E61" i="3" l="1"/>
  <c r="B62" i="3"/>
  <c r="D61" i="3"/>
  <c r="H61" i="3"/>
  <c r="C61" i="3"/>
  <c r="F61" i="3"/>
  <c r="H62" i="3" l="1"/>
  <c r="C62" i="3"/>
  <c r="F62" i="3"/>
  <c r="E62" i="3"/>
  <c r="D62" i="3"/>
  <c r="B63" i="3"/>
  <c r="E63" i="3" l="1"/>
  <c r="B64" i="3"/>
  <c r="D63" i="3"/>
  <c r="H63" i="3"/>
  <c r="C63" i="3"/>
  <c r="F63" i="3"/>
  <c r="H64" i="3" l="1"/>
  <c r="C64" i="3"/>
  <c r="F64" i="3"/>
  <c r="E64" i="3"/>
  <c r="D64" i="3"/>
  <c r="B65" i="3"/>
  <c r="E65" i="3" l="1"/>
  <c r="B66" i="3"/>
  <c r="D65" i="3"/>
  <c r="H65" i="3"/>
  <c r="C65" i="3"/>
  <c r="F65" i="3"/>
  <c r="H66" i="3" l="1"/>
  <c r="C66" i="3"/>
  <c r="F66" i="3"/>
  <c r="E66" i="3"/>
  <c r="B67" i="3"/>
  <c r="D66" i="3"/>
  <c r="E67" i="3" l="1"/>
  <c r="B68" i="3"/>
  <c r="D67" i="3"/>
  <c r="H67" i="3"/>
  <c r="C67" i="3"/>
  <c r="F67" i="3"/>
  <c r="H68" i="3" l="1"/>
  <c r="C68" i="3"/>
  <c r="F68" i="3"/>
  <c r="E68" i="3"/>
  <c r="B69" i="3"/>
  <c r="D68" i="3"/>
  <c r="E69" i="3" l="1"/>
  <c r="B70" i="3"/>
  <c r="D69" i="3"/>
  <c r="H69" i="3"/>
  <c r="C69" i="3"/>
  <c r="F69" i="3"/>
  <c r="H70" i="3" l="1"/>
  <c r="C70" i="3"/>
  <c r="F70" i="3"/>
  <c r="E70" i="3"/>
  <c r="D70" i="3"/>
  <c r="B71" i="3"/>
  <c r="E71" i="3" l="1"/>
  <c r="B72" i="3"/>
  <c r="D71" i="3"/>
  <c r="H71" i="3"/>
  <c r="C71" i="3"/>
  <c r="F71" i="3"/>
  <c r="H72" i="3" l="1"/>
  <c r="C72" i="3"/>
  <c r="F72" i="3"/>
  <c r="E72" i="3"/>
  <c r="D72" i="3"/>
  <c r="B73" i="3"/>
  <c r="E73" i="3" l="1"/>
  <c r="B74" i="3"/>
  <c r="D73" i="3"/>
  <c r="H73" i="3"/>
  <c r="C73" i="3"/>
  <c r="F73" i="3"/>
  <c r="H74" i="3" l="1"/>
  <c r="C74" i="3"/>
  <c r="F74" i="3"/>
  <c r="E74" i="3"/>
  <c r="B75" i="3"/>
  <c r="D74" i="3"/>
  <c r="E75" i="3" l="1"/>
  <c r="B76" i="3"/>
  <c r="D75" i="3"/>
  <c r="H75" i="3"/>
  <c r="C75" i="3"/>
  <c r="F75" i="3"/>
  <c r="H76" i="3" l="1"/>
  <c r="C76" i="3"/>
  <c r="F76" i="3"/>
  <c r="E76" i="3"/>
  <c r="B77" i="3"/>
  <c r="D76" i="3"/>
  <c r="E77" i="3" l="1"/>
  <c r="B78" i="3"/>
  <c r="D77" i="3"/>
  <c r="H77" i="3"/>
  <c r="C77" i="3"/>
  <c r="F77" i="3"/>
  <c r="H78" i="3" l="1"/>
  <c r="C78" i="3"/>
  <c r="F78" i="3"/>
  <c r="E78" i="3"/>
  <c r="B79" i="3"/>
  <c r="D78" i="3"/>
  <c r="E79" i="3" l="1"/>
  <c r="B80" i="3"/>
  <c r="D79" i="3"/>
  <c r="H79" i="3"/>
  <c r="C79" i="3"/>
  <c r="F79" i="3"/>
  <c r="H80" i="3" l="1"/>
  <c r="C80" i="3"/>
  <c r="F80" i="3"/>
  <c r="E80" i="3"/>
  <c r="D80" i="3"/>
  <c r="B81" i="3"/>
  <c r="E81" i="3" l="1"/>
  <c r="B82" i="3"/>
  <c r="D81" i="3"/>
  <c r="H81" i="3"/>
  <c r="C81" i="3"/>
  <c r="F81" i="3"/>
  <c r="H82" i="3" l="1"/>
  <c r="C82" i="3"/>
  <c r="F82" i="3"/>
  <c r="E82" i="3"/>
  <c r="B83" i="3"/>
  <c r="D82" i="3"/>
  <c r="E83" i="3" l="1"/>
  <c r="B84" i="3"/>
  <c r="D83" i="3"/>
  <c r="H83" i="3"/>
  <c r="C83" i="3"/>
  <c r="F83" i="3"/>
  <c r="H84" i="3" l="1"/>
  <c r="C84" i="3"/>
  <c r="F84" i="3"/>
  <c r="E84" i="3"/>
  <c r="B85" i="3"/>
  <c r="D84" i="3"/>
  <c r="E85" i="3" l="1"/>
  <c r="B86" i="3"/>
  <c r="D85" i="3"/>
  <c r="H85" i="3"/>
  <c r="C85" i="3"/>
  <c r="F85" i="3"/>
  <c r="H86" i="3" l="1"/>
  <c r="C86" i="3"/>
  <c r="F86" i="3"/>
  <c r="E86" i="3"/>
  <c r="D86" i="3"/>
  <c r="B87" i="3"/>
  <c r="E87" i="3" l="1"/>
  <c r="B88" i="3"/>
  <c r="D87" i="3"/>
  <c r="H87" i="3"/>
  <c r="C87" i="3"/>
  <c r="F87" i="3"/>
  <c r="H88" i="3" l="1"/>
  <c r="C88" i="3"/>
  <c r="F88" i="3"/>
  <c r="E88" i="3"/>
  <c r="D88" i="3"/>
  <c r="B89" i="3"/>
  <c r="E89" i="3" l="1"/>
  <c r="B90" i="3"/>
  <c r="D89" i="3"/>
  <c r="H89" i="3"/>
  <c r="C89" i="3"/>
  <c r="F89" i="3"/>
  <c r="H90" i="3" l="1"/>
  <c r="C90" i="3"/>
  <c r="F90" i="3"/>
  <c r="E90" i="3"/>
  <c r="B91" i="3"/>
  <c r="D90" i="3"/>
  <c r="E91" i="3" l="1"/>
  <c r="B92" i="3"/>
  <c r="D91" i="3"/>
  <c r="H91" i="3"/>
  <c r="C91" i="3"/>
  <c r="F91" i="3"/>
  <c r="H92" i="3" l="1"/>
  <c r="C92" i="3"/>
  <c r="F92" i="3"/>
  <c r="E92" i="3"/>
  <c r="B93" i="3"/>
  <c r="D92" i="3"/>
  <c r="E93" i="3" l="1"/>
  <c r="B94" i="3"/>
  <c r="D93" i="3"/>
  <c r="H93" i="3"/>
  <c r="C93" i="3"/>
  <c r="F93" i="3"/>
  <c r="H94" i="3" l="1"/>
  <c r="C94" i="3"/>
  <c r="F94" i="3"/>
  <c r="E94" i="3"/>
  <c r="B95" i="3"/>
  <c r="D94" i="3"/>
  <c r="E95" i="3" l="1"/>
  <c r="B96" i="3"/>
  <c r="D95" i="3"/>
  <c r="H95" i="3"/>
  <c r="C95" i="3"/>
  <c r="F95" i="3"/>
  <c r="H96" i="3" l="1"/>
  <c r="C96" i="3"/>
  <c r="F96" i="3"/>
  <c r="E96" i="3"/>
  <c r="D96" i="3"/>
  <c r="B97" i="3"/>
  <c r="E97" i="3" l="1"/>
  <c r="B98" i="3"/>
  <c r="D97" i="3"/>
  <c r="H97" i="3"/>
  <c r="C97" i="3"/>
  <c r="F97" i="3"/>
  <c r="H98" i="3" l="1"/>
  <c r="C98" i="3"/>
  <c r="F98" i="3"/>
  <c r="E98" i="3"/>
  <c r="B99" i="3"/>
  <c r="D98" i="3"/>
  <c r="E99" i="3" l="1"/>
  <c r="B100" i="3"/>
  <c r="D99" i="3"/>
  <c r="H99" i="3"/>
  <c r="C99" i="3"/>
  <c r="F99" i="3"/>
  <c r="H100" i="3" l="1"/>
  <c r="C100" i="3"/>
  <c r="F100" i="3"/>
  <c r="E100" i="3"/>
  <c r="B101" i="3"/>
  <c r="D100" i="3"/>
  <c r="E101" i="3" l="1"/>
  <c r="B102" i="3"/>
  <c r="D101" i="3"/>
  <c r="H101" i="3"/>
  <c r="C101" i="3"/>
  <c r="F101" i="3"/>
  <c r="H102" i="3" l="1"/>
  <c r="C102" i="3"/>
  <c r="F102" i="3"/>
  <c r="E102" i="3"/>
  <c r="D102" i="3"/>
  <c r="B103" i="3"/>
  <c r="E103" i="3" l="1"/>
  <c r="B104" i="3"/>
  <c r="D103" i="3"/>
  <c r="H103" i="3"/>
  <c r="C103" i="3"/>
  <c r="F103" i="3"/>
  <c r="H104" i="3" l="1"/>
  <c r="C104" i="3"/>
  <c r="F104" i="3"/>
  <c r="E104" i="3"/>
  <c r="D104" i="3"/>
  <c r="B105" i="3"/>
  <c r="E105" i="3" l="1"/>
  <c r="B106" i="3"/>
  <c r="D105" i="3"/>
  <c r="H105" i="3"/>
  <c r="C105" i="3"/>
  <c r="F105" i="3"/>
  <c r="H106" i="3" l="1"/>
  <c r="C106" i="3"/>
  <c r="F106" i="3"/>
  <c r="E106" i="3"/>
  <c r="B107" i="3"/>
  <c r="D106" i="3"/>
  <c r="E107" i="3" l="1"/>
  <c r="B108" i="3"/>
  <c r="D107" i="3"/>
  <c r="H107" i="3"/>
  <c r="C107" i="3"/>
  <c r="F107" i="3"/>
  <c r="H108" i="3" l="1"/>
  <c r="C108" i="3"/>
  <c r="F108" i="3"/>
  <c r="E108" i="3"/>
  <c r="B109" i="3"/>
  <c r="D108" i="3"/>
  <c r="E109" i="3" l="1"/>
  <c r="B110" i="3"/>
  <c r="D109" i="3"/>
  <c r="H109" i="3"/>
  <c r="C109" i="3"/>
  <c r="F109" i="3"/>
  <c r="H110" i="3" l="1"/>
  <c r="C110" i="3"/>
  <c r="F110" i="3"/>
  <c r="E110" i="3"/>
  <c r="D110" i="3"/>
  <c r="B111" i="3"/>
  <c r="E111" i="3" l="1"/>
  <c r="B112" i="3"/>
  <c r="D111" i="3"/>
  <c r="H111" i="3"/>
  <c r="C111" i="3"/>
  <c r="F111" i="3"/>
  <c r="H112" i="3" l="1"/>
  <c r="C112" i="3"/>
  <c r="F112" i="3"/>
  <c r="E112" i="3"/>
  <c r="D112" i="3"/>
  <c r="B113" i="3"/>
  <c r="E113" i="3" l="1"/>
  <c r="B114" i="3"/>
  <c r="D113" i="3"/>
  <c r="H113" i="3"/>
  <c r="C113" i="3"/>
  <c r="F113" i="3"/>
  <c r="H114" i="3" l="1"/>
  <c r="C114" i="3"/>
  <c r="F114" i="3"/>
  <c r="E114" i="3"/>
  <c r="B115" i="3"/>
  <c r="D114" i="3"/>
  <c r="E115" i="3" l="1"/>
  <c r="B116" i="3"/>
  <c r="D115" i="3"/>
  <c r="H115" i="3"/>
  <c r="C115" i="3"/>
  <c r="F115" i="3"/>
  <c r="H116" i="3" l="1"/>
  <c r="C116" i="3"/>
  <c r="F116" i="3"/>
  <c r="E116" i="3"/>
  <c r="B117" i="3"/>
  <c r="D116" i="3"/>
  <c r="E117" i="3" l="1"/>
  <c r="B118" i="3"/>
  <c r="D117" i="3"/>
  <c r="H117" i="3"/>
  <c r="C117" i="3"/>
  <c r="F117" i="3"/>
  <c r="H118" i="3" l="1"/>
  <c r="C118" i="3"/>
  <c r="F118" i="3"/>
  <c r="E118" i="3"/>
  <c r="B119" i="3"/>
  <c r="D118" i="3"/>
  <c r="E119" i="3" l="1"/>
  <c r="B120" i="3"/>
  <c r="D119" i="3"/>
  <c r="H119" i="3"/>
  <c r="C119" i="3"/>
  <c r="F119" i="3"/>
  <c r="H120" i="3" l="1"/>
  <c r="C120" i="3"/>
  <c r="F120" i="3"/>
  <c r="E120" i="3"/>
  <c r="D120" i="3"/>
  <c r="B121" i="3"/>
  <c r="E121" i="3" l="1"/>
  <c r="B122" i="3"/>
  <c r="D121" i="3"/>
  <c r="H121" i="3"/>
  <c r="C121" i="3"/>
  <c r="F121" i="3"/>
  <c r="H122" i="3" l="1"/>
  <c r="C122" i="3"/>
  <c r="F122" i="3"/>
  <c r="E122" i="3"/>
  <c r="B123" i="3"/>
  <c r="D122" i="3"/>
  <c r="E123" i="3" l="1"/>
  <c r="B124" i="3"/>
  <c r="D123" i="3"/>
  <c r="H123" i="3"/>
  <c r="C123" i="3"/>
  <c r="F123" i="3"/>
  <c r="H124" i="3" l="1"/>
  <c r="C124" i="3"/>
  <c r="F124" i="3"/>
  <c r="E124" i="3"/>
  <c r="B125" i="3"/>
  <c r="D124" i="3"/>
  <c r="E125" i="3" l="1"/>
  <c r="B126" i="3"/>
  <c r="D125" i="3"/>
  <c r="H125" i="3"/>
  <c r="C125" i="3"/>
  <c r="F125" i="3"/>
  <c r="H126" i="3" l="1"/>
  <c r="C126" i="3"/>
  <c r="F126" i="3"/>
  <c r="E126" i="3"/>
  <c r="D126" i="3"/>
  <c r="B127" i="3"/>
  <c r="E127" i="3" l="1"/>
  <c r="B128" i="3"/>
  <c r="D127" i="3"/>
  <c r="H127" i="3"/>
  <c r="C127" i="3"/>
  <c r="F127" i="3"/>
  <c r="H128" i="3" l="1"/>
  <c r="C128" i="3"/>
  <c r="F128" i="3"/>
  <c r="E128" i="3"/>
  <c r="D128" i="3"/>
  <c r="B129" i="3"/>
  <c r="E129" i="3" l="1"/>
  <c r="B130" i="3"/>
  <c r="D129" i="3"/>
  <c r="H129" i="3"/>
  <c r="C129" i="3"/>
  <c r="F129" i="3"/>
  <c r="H130" i="3" l="1"/>
  <c r="C130" i="3"/>
  <c r="F130" i="3"/>
  <c r="E130" i="3"/>
  <c r="B131" i="3"/>
  <c r="D130" i="3"/>
  <c r="E131" i="3" l="1"/>
  <c r="B132" i="3"/>
  <c r="D131" i="3"/>
  <c r="H131" i="3"/>
  <c r="C131" i="3"/>
  <c r="F131" i="3"/>
  <c r="H132" i="3" l="1"/>
  <c r="C132" i="3"/>
  <c r="F132" i="3"/>
  <c r="E132" i="3"/>
  <c r="B133" i="3"/>
  <c r="D132" i="3"/>
  <c r="E133" i="3" l="1"/>
  <c r="B134" i="3"/>
  <c r="D133" i="3"/>
  <c r="H133" i="3"/>
  <c r="C133" i="3"/>
  <c r="F133" i="3"/>
  <c r="H134" i="3" l="1"/>
  <c r="C134" i="3"/>
  <c r="F134" i="3"/>
  <c r="E134" i="3"/>
  <c r="B135" i="3"/>
  <c r="D134" i="3"/>
  <c r="E135" i="3" l="1"/>
  <c r="B136" i="3"/>
  <c r="D135" i="3"/>
  <c r="H135" i="3"/>
  <c r="C135" i="3"/>
  <c r="F135" i="3"/>
  <c r="E136" i="3" l="1"/>
  <c r="B137" i="3"/>
  <c r="C136" i="3"/>
  <c r="H136" i="3"/>
  <c r="F136" i="3"/>
  <c r="D136" i="3"/>
  <c r="H137" i="3" l="1"/>
  <c r="C137" i="3"/>
  <c r="B138" i="3"/>
  <c r="F137" i="3"/>
  <c r="E137" i="3"/>
  <c r="D137" i="3"/>
  <c r="E138" i="3" l="1"/>
  <c r="H138" i="3"/>
  <c r="F138" i="3"/>
  <c r="D138" i="3"/>
  <c r="B139" i="3"/>
  <c r="C138" i="3"/>
  <c r="H139" i="3" l="1"/>
  <c r="C139" i="3"/>
  <c r="F139" i="3"/>
  <c r="E139" i="3"/>
  <c r="D139" i="3"/>
  <c r="B140" i="3"/>
  <c r="E140" i="3" l="1"/>
  <c r="F140" i="3"/>
  <c r="D140" i="3"/>
  <c r="B141" i="3"/>
  <c r="C140" i="3"/>
  <c r="H140" i="3"/>
  <c r="H141" i="3" l="1"/>
  <c r="C141" i="3"/>
  <c r="E141" i="3"/>
  <c r="D141" i="3"/>
  <c r="B142" i="3"/>
  <c r="F141" i="3"/>
  <c r="E142" i="3" l="1"/>
  <c r="D142" i="3"/>
  <c r="B143" i="3"/>
  <c r="C142" i="3"/>
  <c r="H142" i="3"/>
  <c r="F142" i="3"/>
  <c r="H143" i="3" l="1"/>
  <c r="C143" i="3"/>
  <c r="D143" i="3"/>
  <c r="B144" i="3"/>
  <c r="F143" i="3"/>
  <c r="E143" i="3"/>
  <c r="E144" i="3" l="1"/>
  <c r="B145" i="3"/>
  <c r="C144" i="3"/>
  <c r="H144" i="3"/>
  <c r="F144" i="3"/>
  <c r="D144" i="3"/>
  <c r="H145" i="3" l="1"/>
  <c r="C145" i="3"/>
  <c r="B146" i="3"/>
  <c r="F145" i="3"/>
  <c r="E145" i="3"/>
  <c r="D145" i="3"/>
  <c r="E146" i="3" l="1"/>
  <c r="H146" i="3"/>
  <c r="F146" i="3"/>
  <c r="D146" i="3"/>
  <c r="B147" i="3"/>
  <c r="C146" i="3"/>
  <c r="H147" i="3" l="1"/>
  <c r="C147" i="3"/>
  <c r="F147" i="3"/>
  <c r="E147" i="3"/>
  <c r="D147" i="3"/>
  <c r="B148" i="3"/>
  <c r="E148" i="3" l="1"/>
  <c r="F148" i="3"/>
  <c r="D148" i="3"/>
  <c r="B149" i="3"/>
  <c r="C148" i="3"/>
  <c r="H148" i="3"/>
  <c r="H149" i="3" l="1"/>
  <c r="C149" i="3"/>
  <c r="E149" i="3"/>
  <c r="D149" i="3"/>
  <c r="B150" i="3"/>
  <c r="F149" i="3"/>
  <c r="E150" i="3" l="1"/>
  <c r="D150" i="3"/>
  <c r="B151" i="3"/>
  <c r="C150" i="3"/>
  <c r="H150" i="3"/>
  <c r="F150" i="3"/>
  <c r="H151" i="3" l="1"/>
  <c r="C151" i="3"/>
  <c r="D151" i="3"/>
  <c r="B152" i="3"/>
  <c r="F151" i="3"/>
  <c r="E151" i="3"/>
  <c r="E152" i="3" l="1"/>
  <c r="B153" i="3"/>
  <c r="C152" i="3"/>
  <c r="H152" i="3"/>
  <c r="F152" i="3"/>
  <c r="D152" i="3"/>
  <c r="H153" i="3" l="1"/>
  <c r="C153" i="3"/>
  <c r="B154" i="3"/>
  <c r="F153" i="3"/>
  <c r="E153" i="3"/>
  <c r="D153" i="3"/>
  <c r="E154" i="3" l="1"/>
  <c r="H154" i="3"/>
  <c r="F154" i="3"/>
  <c r="D154" i="3"/>
  <c r="C154" i="3"/>
  <c r="B155" i="3"/>
  <c r="H155" i="3" l="1"/>
  <c r="C155" i="3"/>
  <c r="F155" i="3"/>
  <c r="E155" i="3"/>
  <c r="D155" i="3"/>
  <c r="B156" i="3"/>
  <c r="E156" i="3" l="1"/>
  <c r="F156" i="3"/>
  <c r="D156" i="3"/>
  <c r="B157" i="3"/>
  <c r="C156" i="3"/>
  <c r="H156" i="3"/>
  <c r="H157" i="3" l="1"/>
  <c r="C157" i="3"/>
  <c r="E157" i="3"/>
  <c r="D157" i="3"/>
  <c r="B158" i="3"/>
  <c r="F157" i="3"/>
  <c r="E158" i="3" l="1"/>
  <c r="D158" i="3"/>
  <c r="B159" i="3"/>
  <c r="C158" i="3"/>
  <c r="H158" i="3"/>
  <c r="F158" i="3"/>
  <c r="H159" i="3" l="1"/>
  <c r="C159" i="3"/>
  <c r="D159" i="3"/>
  <c r="B160" i="3"/>
  <c r="F159" i="3"/>
  <c r="E159" i="3"/>
  <c r="E160" i="3" l="1"/>
  <c r="B161" i="3"/>
  <c r="C160" i="3"/>
  <c r="H160" i="3"/>
  <c r="F160" i="3"/>
  <c r="D160" i="3"/>
  <c r="H161" i="3" l="1"/>
  <c r="C161" i="3"/>
  <c r="B162" i="3"/>
  <c r="F161" i="3"/>
  <c r="E161" i="3"/>
  <c r="D161" i="3"/>
  <c r="E162" i="3" l="1"/>
  <c r="H162" i="3"/>
  <c r="F162" i="3"/>
  <c r="D162" i="3"/>
  <c r="C162" i="3"/>
  <c r="B163" i="3"/>
  <c r="H163" i="3" l="1"/>
  <c r="C163" i="3"/>
  <c r="F163" i="3"/>
  <c r="E163" i="3"/>
  <c r="D163" i="3"/>
  <c r="B164" i="3"/>
  <c r="E164" i="3" l="1"/>
  <c r="F164" i="3"/>
  <c r="D164" i="3"/>
  <c r="B165" i="3"/>
  <c r="C164" i="3"/>
  <c r="H164" i="3"/>
  <c r="H165" i="3" l="1"/>
  <c r="C165" i="3"/>
  <c r="E165" i="3"/>
  <c r="D165" i="3"/>
  <c r="B166" i="3"/>
  <c r="F165" i="3"/>
  <c r="E166" i="3" l="1"/>
  <c r="D166" i="3"/>
  <c r="B167" i="3"/>
  <c r="C166" i="3"/>
  <c r="H166" i="3"/>
  <c r="F166" i="3"/>
  <c r="H167" i="3" l="1"/>
  <c r="C167" i="3"/>
  <c r="D167" i="3"/>
  <c r="B168" i="3"/>
  <c r="F167" i="3"/>
  <c r="E167" i="3"/>
  <c r="E168" i="3" l="1"/>
  <c r="B169" i="3"/>
  <c r="C168" i="3"/>
  <c r="H168" i="3"/>
  <c r="F168" i="3"/>
  <c r="D168" i="3"/>
  <c r="H169" i="3" l="1"/>
  <c r="C169" i="3"/>
  <c r="B170" i="3"/>
  <c r="F169" i="3"/>
  <c r="E169" i="3"/>
  <c r="D169" i="3"/>
  <c r="E170" i="3" l="1"/>
  <c r="H170" i="3"/>
  <c r="F170" i="3"/>
  <c r="D170" i="3"/>
  <c r="B171" i="3"/>
  <c r="C170" i="3"/>
  <c r="H171" i="3" l="1"/>
  <c r="C171" i="3"/>
  <c r="F171" i="3"/>
  <c r="E171" i="3"/>
  <c r="D171" i="3"/>
  <c r="B172" i="3"/>
  <c r="E172" i="3" l="1"/>
  <c r="F172" i="3"/>
  <c r="D172" i="3"/>
  <c r="B173" i="3"/>
  <c r="C172" i="3"/>
  <c r="H172" i="3"/>
  <c r="H173" i="3" l="1"/>
  <c r="C173" i="3"/>
  <c r="E173" i="3"/>
  <c r="D173" i="3"/>
  <c r="B174" i="3"/>
  <c r="F173" i="3"/>
  <c r="E174" i="3" l="1"/>
  <c r="D174" i="3"/>
  <c r="B175" i="3"/>
  <c r="C174" i="3"/>
  <c r="H174" i="3"/>
  <c r="F174" i="3"/>
  <c r="H175" i="3" l="1"/>
  <c r="C175" i="3"/>
  <c r="D175" i="3"/>
  <c r="B176" i="3"/>
  <c r="F175" i="3"/>
  <c r="E175" i="3"/>
  <c r="E176" i="3" l="1"/>
  <c r="B177" i="3"/>
  <c r="C176" i="3"/>
  <c r="H176" i="3"/>
  <c r="F176" i="3"/>
  <c r="D176" i="3"/>
  <c r="H177" i="3" l="1"/>
  <c r="C177" i="3"/>
  <c r="B178" i="3"/>
  <c r="F177" i="3"/>
  <c r="E177" i="3"/>
  <c r="D177" i="3"/>
  <c r="E178" i="3" l="1"/>
  <c r="H178" i="3"/>
  <c r="F178" i="3"/>
  <c r="D178" i="3"/>
  <c r="B179" i="3"/>
  <c r="C178" i="3"/>
  <c r="H179" i="3" l="1"/>
  <c r="C179" i="3"/>
  <c r="F179" i="3"/>
  <c r="E179" i="3"/>
  <c r="D179" i="3"/>
  <c r="B180" i="3"/>
  <c r="E180" i="3" l="1"/>
  <c r="F180" i="3"/>
  <c r="D180" i="3"/>
  <c r="B181" i="3"/>
  <c r="C180" i="3"/>
  <c r="H180" i="3"/>
  <c r="H181" i="3" l="1"/>
  <c r="C181" i="3"/>
  <c r="E181" i="3"/>
  <c r="D181" i="3"/>
  <c r="B182" i="3"/>
  <c r="F181" i="3"/>
  <c r="E182" i="3" l="1"/>
  <c r="D182" i="3"/>
  <c r="B183" i="3"/>
  <c r="C182" i="3"/>
  <c r="H182" i="3"/>
  <c r="F182" i="3"/>
  <c r="H183" i="3" l="1"/>
  <c r="C183" i="3"/>
  <c r="D183" i="3"/>
  <c r="B184" i="3"/>
  <c r="F183" i="3"/>
  <c r="E183" i="3"/>
  <c r="E184" i="3" l="1"/>
  <c r="B185" i="3"/>
  <c r="C184" i="3"/>
  <c r="H184" i="3"/>
  <c r="F184" i="3"/>
  <c r="D184" i="3"/>
  <c r="H185" i="3" l="1"/>
  <c r="C185" i="3"/>
  <c r="B186" i="3"/>
  <c r="F185" i="3"/>
  <c r="D185" i="3"/>
  <c r="E185" i="3"/>
  <c r="E186" i="3" l="1"/>
  <c r="H186" i="3"/>
  <c r="F186" i="3"/>
  <c r="D186" i="3"/>
  <c r="B187" i="3"/>
  <c r="C186" i="3"/>
  <c r="H187" i="3" l="1"/>
  <c r="C187" i="3"/>
  <c r="F187" i="3"/>
  <c r="E187" i="3"/>
  <c r="B188" i="3"/>
  <c r="D187" i="3"/>
  <c r="E188" i="3" l="1"/>
  <c r="F188" i="3"/>
  <c r="H188" i="3"/>
  <c r="D188" i="3"/>
  <c r="B189" i="3"/>
  <c r="C188" i="3"/>
  <c r="H189" i="3" l="1"/>
  <c r="C189" i="3"/>
  <c r="E189" i="3"/>
  <c r="D189" i="3"/>
  <c r="B190" i="3"/>
  <c r="F189" i="3"/>
  <c r="E190" i="3" l="1"/>
  <c r="D190" i="3"/>
  <c r="B191" i="3"/>
  <c r="C190" i="3"/>
  <c r="F190" i="3"/>
  <c r="H190" i="3"/>
  <c r="H191" i="3" l="1"/>
  <c r="C191" i="3"/>
  <c r="D191" i="3"/>
  <c r="E191" i="3"/>
  <c r="B192" i="3"/>
  <c r="F191" i="3"/>
  <c r="F192" i="3" l="1"/>
  <c r="B193" i="3"/>
  <c r="E192" i="3"/>
  <c r="C192" i="3"/>
  <c r="H192" i="3"/>
  <c r="D192" i="3"/>
  <c r="B194" i="3" l="1"/>
  <c r="D193" i="3"/>
  <c r="F193" i="3"/>
  <c r="H193" i="3"/>
  <c r="E193" i="3"/>
  <c r="C193" i="3"/>
  <c r="F194" i="3" l="1"/>
  <c r="B195" i="3"/>
  <c r="D194" i="3"/>
  <c r="H194" i="3"/>
  <c r="C194" i="3"/>
  <c r="E194" i="3"/>
  <c r="B196" i="3" l="1"/>
  <c r="D195" i="3"/>
  <c r="F195" i="3"/>
  <c r="C195" i="3"/>
  <c r="E195" i="3"/>
  <c r="H195" i="3"/>
  <c r="F196" i="3" l="1"/>
  <c r="B197" i="3"/>
  <c r="D196" i="3"/>
  <c r="E196" i="3"/>
  <c r="H196" i="3"/>
  <c r="C196" i="3"/>
  <c r="B198" i="3" l="1"/>
  <c r="D197" i="3"/>
  <c r="F197" i="3"/>
  <c r="H197" i="3"/>
  <c r="C197" i="3"/>
  <c r="E197" i="3"/>
  <c r="F198" i="3" l="1"/>
  <c r="B199" i="3"/>
  <c r="D198" i="3"/>
  <c r="H198" i="3"/>
  <c r="E198" i="3"/>
  <c r="C198" i="3"/>
  <c r="B200" i="3" l="1"/>
  <c r="D199" i="3"/>
  <c r="F199" i="3"/>
  <c r="C199" i="3"/>
  <c r="E199" i="3"/>
  <c r="H199" i="3"/>
  <c r="F200" i="3" l="1"/>
  <c r="B201" i="3"/>
  <c r="D200" i="3"/>
  <c r="E200" i="3"/>
  <c r="H200" i="3"/>
  <c r="C200" i="3"/>
  <c r="B202" i="3" l="1"/>
  <c r="D201" i="3"/>
  <c r="F201" i="3"/>
  <c r="H201" i="3"/>
  <c r="E201" i="3"/>
  <c r="C201" i="3"/>
  <c r="F202" i="3" l="1"/>
  <c r="B203" i="3"/>
  <c r="D202" i="3"/>
  <c r="E202" i="3"/>
  <c r="H202" i="3"/>
  <c r="C202" i="3"/>
  <c r="B204" i="3" l="1"/>
  <c r="D203" i="3"/>
  <c r="F203" i="3"/>
  <c r="C203" i="3"/>
  <c r="H203" i="3"/>
  <c r="E203" i="3"/>
  <c r="F204" i="3" l="1"/>
  <c r="B205" i="3"/>
  <c r="D204" i="3"/>
  <c r="E204" i="3"/>
  <c r="C204" i="3"/>
  <c r="H204" i="3"/>
  <c r="B206" i="3" l="1"/>
  <c r="D205" i="3"/>
  <c r="F205" i="3"/>
  <c r="H205" i="3"/>
  <c r="E205" i="3"/>
  <c r="C205" i="3"/>
  <c r="F206" i="3" l="1"/>
  <c r="B207" i="3"/>
  <c r="D206" i="3"/>
  <c r="C206" i="3"/>
  <c r="H206" i="3"/>
  <c r="E206" i="3"/>
  <c r="B208" i="3" l="1"/>
  <c r="D207" i="3"/>
  <c r="F207" i="3"/>
  <c r="C207" i="3"/>
  <c r="H207" i="3"/>
  <c r="E207" i="3"/>
  <c r="F208" i="3" l="1"/>
  <c r="B209" i="3"/>
  <c r="D208" i="3"/>
  <c r="E208" i="3"/>
  <c r="C208" i="3"/>
  <c r="H208" i="3"/>
  <c r="B210" i="3" l="1"/>
  <c r="D209" i="3"/>
  <c r="F209" i="3"/>
  <c r="H209" i="3"/>
  <c r="E209" i="3"/>
  <c r="C209" i="3"/>
  <c r="F210" i="3" l="1"/>
  <c r="B211" i="3"/>
  <c r="D210" i="3"/>
  <c r="H210" i="3"/>
  <c r="E210" i="3"/>
  <c r="C210" i="3"/>
  <c r="B212" i="3" l="1"/>
  <c r="D211" i="3"/>
  <c r="F211" i="3"/>
  <c r="C211" i="3"/>
  <c r="E211" i="3"/>
  <c r="H211" i="3"/>
  <c r="F212" i="3" l="1"/>
  <c r="B213" i="3"/>
  <c r="D212" i="3"/>
  <c r="E212" i="3"/>
  <c r="H212" i="3"/>
  <c r="C212" i="3"/>
  <c r="B214" i="3" l="1"/>
  <c r="D213" i="3"/>
  <c r="F213" i="3"/>
  <c r="H213" i="3"/>
  <c r="C213" i="3"/>
  <c r="E213" i="3"/>
  <c r="F214" i="3" l="1"/>
  <c r="B215" i="3"/>
  <c r="D214" i="3"/>
  <c r="H214" i="3"/>
  <c r="E214" i="3"/>
  <c r="C214" i="3"/>
  <c r="B216" i="3" l="1"/>
  <c r="D215" i="3"/>
  <c r="F215" i="3"/>
  <c r="C215" i="3"/>
  <c r="E215" i="3"/>
  <c r="H215" i="3"/>
  <c r="F216" i="3" l="1"/>
  <c r="B217" i="3"/>
  <c r="D216" i="3"/>
  <c r="E216" i="3"/>
  <c r="H216" i="3"/>
  <c r="C216" i="3"/>
  <c r="B218" i="3" l="1"/>
  <c r="D217" i="3"/>
  <c r="F217" i="3"/>
  <c r="H217" i="3"/>
  <c r="C217" i="3"/>
  <c r="E217" i="3"/>
  <c r="F218" i="3" l="1"/>
  <c r="B219" i="3"/>
  <c r="D218" i="3"/>
  <c r="E218" i="3"/>
  <c r="C218" i="3"/>
  <c r="H218" i="3"/>
  <c r="B220" i="3" l="1"/>
  <c r="D219" i="3"/>
  <c r="F219" i="3"/>
  <c r="C219" i="3"/>
  <c r="H219" i="3"/>
  <c r="E219" i="3"/>
  <c r="F220" i="3" l="1"/>
  <c r="B221" i="3"/>
  <c r="D220" i="3"/>
  <c r="E220" i="3"/>
  <c r="C220" i="3"/>
  <c r="H220" i="3"/>
  <c r="B222" i="3" l="1"/>
  <c r="D221" i="3"/>
  <c r="F221" i="3"/>
  <c r="H221" i="3"/>
  <c r="E221" i="3"/>
  <c r="C221" i="3"/>
  <c r="F222" i="3" l="1"/>
  <c r="B223" i="3"/>
  <c r="D222" i="3"/>
  <c r="C222" i="3"/>
  <c r="H222" i="3"/>
  <c r="E222" i="3"/>
  <c r="B224" i="3" l="1"/>
  <c r="D223" i="3"/>
  <c r="F223" i="3"/>
  <c r="C223" i="3"/>
  <c r="H223" i="3"/>
  <c r="E223" i="3"/>
  <c r="F224" i="3" l="1"/>
  <c r="B225" i="3"/>
  <c r="D224" i="3"/>
  <c r="H224" i="3"/>
  <c r="E224" i="3"/>
  <c r="C224" i="3"/>
  <c r="B226" i="3" l="1"/>
  <c r="D225" i="3"/>
  <c r="F225" i="3"/>
  <c r="H225" i="3"/>
  <c r="E225" i="3"/>
  <c r="C225" i="3"/>
  <c r="F226" i="3" l="1"/>
  <c r="B227" i="3"/>
  <c r="D226" i="3"/>
  <c r="C226" i="3"/>
  <c r="E226" i="3"/>
  <c r="H226" i="3"/>
  <c r="B228" i="3" l="1"/>
  <c r="D227" i="3"/>
  <c r="F227" i="3"/>
  <c r="E227" i="3"/>
  <c r="C227" i="3"/>
  <c r="H227" i="3"/>
  <c r="F228" i="3" l="1"/>
  <c r="B229" i="3"/>
  <c r="D228" i="3"/>
  <c r="H228" i="3"/>
  <c r="E228" i="3"/>
  <c r="C228" i="3"/>
  <c r="B230" i="3" l="1"/>
  <c r="D229" i="3"/>
  <c r="F229" i="3"/>
  <c r="H229" i="3"/>
  <c r="C229" i="3"/>
  <c r="E229" i="3"/>
  <c r="F230" i="3" l="1"/>
  <c r="B231" i="3"/>
  <c r="D230" i="3"/>
  <c r="C230" i="3"/>
  <c r="H230" i="3"/>
  <c r="E230" i="3"/>
  <c r="B232" i="3" l="1"/>
  <c r="D231" i="3"/>
  <c r="F231" i="3"/>
  <c r="E231" i="3"/>
  <c r="C231" i="3"/>
  <c r="H231" i="3"/>
  <c r="F232" i="3" l="1"/>
  <c r="B233" i="3"/>
  <c r="D232" i="3"/>
  <c r="H232" i="3"/>
  <c r="E232" i="3"/>
  <c r="C232" i="3"/>
  <c r="B234" i="3" l="1"/>
  <c r="D233" i="3"/>
  <c r="F233" i="3"/>
  <c r="H233" i="3"/>
  <c r="E233" i="3"/>
  <c r="C233" i="3"/>
  <c r="F234" i="3" l="1"/>
  <c r="B235" i="3"/>
  <c r="D234" i="3"/>
  <c r="C234" i="3"/>
  <c r="E234" i="3"/>
  <c r="H234" i="3"/>
  <c r="B236" i="3" l="1"/>
  <c r="D235" i="3"/>
  <c r="F235" i="3"/>
  <c r="E235" i="3"/>
  <c r="C235" i="3"/>
  <c r="H235" i="3"/>
  <c r="F236" i="3" l="1"/>
  <c r="B237" i="3"/>
  <c r="D236" i="3"/>
  <c r="H236" i="3"/>
  <c r="E236" i="3"/>
  <c r="C236" i="3"/>
  <c r="B238" i="3" l="1"/>
  <c r="D237" i="3"/>
  <c r="F237" i="3"/>
  <c r="H237" i="3"/>
  <c r="C237" i="3"/>
  <c r="E237" i="3"/>
  <c r="F238" i="3" l="1"/>
  <c r="B239" i="3"/>
  <c r="D238" i="3"/>
  <c r="C238" i="3"/>
  <c r="H238" i="3"/>
  <c r="E238" i="3"/>
  <c r="B240" i="3" l="1"/>
  <c r="D239" i="3"/>
  <c r="F239" i="3"/>
  <c r="E239" i="3"/>
  <c r="C239" i="3"/>
  <c r="H239" i="3"/>
  <c r="F240" i="3" l="1"/>
  <c r="B241" i="3"/>
  <c r="D240" i="3"/>
  <c r="H240" i="3"/>
  <c r="E240" i="3"/>
  <c r="C240" i="3"/>
  <c r="B242" i="3" l="1"/>
  <c r="D241" i="3"/>
  <c r="F241" i="3"/>
  <c r="H241" i="3"/>
  <c r="E241" i="3"/>
  <c r="C241" i="3"/>
  <c r="F242" i="3" l="1"/>
  <c r="B243" i="3"/>
  <c r="D242" i="3"/>
  <c r="C242" i="3"/>
  <c r="E242" i="3"/>
  <c r="H242" i="3"/>
  <c r="B244" i="3" l="1"/>
  <c r="D243" i="3"/>
  <c r="F243" i="3"/>
  <c r="E243" i="3"/>
  <c r="C243" i="3"/>
  <c r="H243" i="3"/>
  <c r="F244" i="3" l="1"/>
  <c r="B245" i="3"/>
  <c r="D244" i="3"/>
  <c r="H244" i="3"/>
  <c r="E244" i="3"/>
  <c r="C244" i="3"/>
  <c r="B246" i="3" l="1"/>
  <c r="D245" i="3"/>
  <c r="F245" i="3"/>
  <c r="H245" i="3"/>
  <c r="C245" i="3"/>
  <c r="E245" i="3"/>
  <c r="F246" i="3" l="1"/>
  <c r="B247" i="3"/>
  <c r="D246" i="3"/>
  <c r="C246" i="3"/>
  <c r="H246" i="3"/>
  <c r="E246" i="3"/>
  <c r="B248" i="3" l="1"/>
  <c r="D247" i="3"/>
  <c r="F247" i="3"/>
  <c r="E247" i="3"/>
  <c r="C247" i="3"/>
  <c r="H247" i="3"/>
  <c r="F248" i="3" l="1"/>
  <c r="B249" i="3"/>
  <c r="D248" i="3"/>
  <c r="H248" i="3"/>
  <c r="E248" i="3"/>
  <c r="C248" i="3"/>
  <c r="B250" i="3" l="1"/>
  <c r="D249" i="3"/>
  <c r="F249" i="3"/>
  <c r="H249" i="3"/>
  <c r="E249" i="3"/>
  <c r="C249" i="3"/>
  <c r="F250" i="3" l="1"/>
  <c r="B251" i="3"/>
  <c r="D250" i="3"/>
  <c r="C250" i="3"/>
  <c r="E250" i="3"/>
  <c r="H250" i="3"/>
  <c r="B252" i="3" l="1"/>
  <c r="D251" i="3"/>
  <c r="F251" i="3"/>
  <c r="E251" i="3"/>
  <c r="C251" i="3"/>
  <c r="H251" i="3"/>
  <c r="F252" i="3" l="1"/>
  <c r="B253" i="3"/>
  <c r="D252" i="3"/>
  <c r="H252" i="3"/>
  <c r="E252" i="3"/>
  <c r="C252" i="3"/>
  <c r="B254" i="3" l="1"/>
  <c r="D253" i="3"/>
  <c r="F253" i="3"/>
  <c r="H253" i="3"/>
  <c r="C253" i="3"/>
  <c r="E253" i="3"/>
  <c r="F254" i="3" l="1"/>
  <c r="B255" i="3"/>
  <c r="D254" i="3"/>
  <c r="C254" i="3"/>
  <c r="H254" i="3"/>
  <c r="E254" i="3"/>
  <c r="B256" i="3" l="1"/>
  <c r="D255" i="3"/>
  <c r="F255" i="3"/>
  <c r="E255" i="3"/>
  <c r="C255" i="3"/>
  <c r="H255" i="3"/>
  <c r="F256" i="3" l="1"/>
  <c r="B257" i="3"/>
  <c r="D256" i="3"/>
  <c r="H256" i="3"/>
  <c r="E256" i="3"/>
  <c r="C256" i="3"/>
  <c r="B258" i="3" l="1"/>
  <c r="D257" i="3"/>
  <c r="F257" i="3"/>
  <c r="H257" i="3"/>
  <c r="E257" i="3"/>
  <c r="C257" i="3"/>
  <c r="F258" i="3" l="1"/>
  <c r="B259" i="3"/>
  <c r="D258" i="3"/>
  <c r="C258" i="3"/>
  <c r="E258" i="3"/>
  <c r="H258" i="3"/>
  <c r="B260" i="3" l="1"/>
  <c r="D259" i="3"/>
  <c r="F259" i="3"/>
  <c r="E259" i="3"/>
  <c r="C259" i="3"/>
  <c r="H259" i="3"/>
  <c r="F260" i="3" l="1"/>
  <c r="B261" i="3"/>
  <c r="D260" i="3"/>
  <c r="H260" i="3"/>
  <c r="E260" i="3"/>
  <c r="C260" i="3"/>
  <c r="B262" i="3" l="1"/>
  <c r="D261" i="3"/>
  <c r="F261" i="3"/>
  <c r="H261" i="3"/>
  <c r="C261" i="3"/>
  <c r="E261" i="3"/>
  <c r="F262" i="3" l="1"/>
  <c r="B263" i="3"/>
  <c r="D262" i="3"/>
  <c r="C262" i="3"/>
  <c r="H262" i="3"/>
  <c r="E262" i="3"/>
  <c r="B264" i="3" l="1"/>
  <c r="D263" i="3"/>
  <c r="F263" i="3"/>
  <c r="E263" i="3"/>
  <c r="C263" i="3"/>
  <c r="H263" i="3"/>
  <c r="F264" i="3" l="1"/>
  <c r="B265" i="3"/>
  <c r="D264" i="3"/>
  <c r="H264" i="3"/>
  <c r="E264" i="3"/>
  <c r="C264" i="3"/>
  <c r="B266" i="3" l="1"/>
  <c r="D265" i="3"/>
  <c r="F265" i="3"/>
  <c r="H265" i="3"/>
  <c r="E265" i="3"/>
  <c r="C265" i="3"/>
  <c r="F266" i="3" l="1"/>
  <c r="B267" i="3"/>
  <c r="D266" i="3"/>
  <c r="C266" i="3"/>
  <c r="E266" i="3"/>
  <c r="H266" i="3"/>
  <c r="B268" i="3" l="1"/>
  <c r="D267" i="3"/>
  <c r="F267" i="3"/>
  <c r="E267" i="3"/>
  <c r="C267" i="3"/>
  <c r="H267" i="3"/>
  <c r="F268" i="3" l="1"/>
  <c r="B269" i="3"/>
  <c r="D268" i="3"/>
  <c r="H268" i="3"/>
  <c r="E268" i="3"/>
  <c r="C268" i="3"/>
  <c r="B270" i="3" l="1"/>
  <c r="D269" i="3"/>
  <c r="F269" i="3"/>
  <c r="H269" i="3"/>
  <c r="C269" i="3"/>
  <c r="E269" i="3"/>
  <c r="F270" i="3" l="1"/>
  <c r="B271" i="3"/>
  <c r="D270" i="3"/>
  <c r="C270" i="3"/>
  <c r="H270" i="3"/>
  <c r="E270" i="3"/>
  <c r="B272" i="3" l="1"/>
  <c r="D271" i="3"/>
  <c r="F271" i="3"/>
  <c r="E271" i="3"/>
  <c r="C271" i="3"/>
  <c r="H271" i="3"/>
  <c r="F272" i="3" l="1"/>
  <c r="B273" i="3"/>
  <c r="D272" i="3"/>
  <c r="H272" i="3"/>
  <c r="E272" i="3"/>
  <c r="C272" i="3"/>
  <c r="B274" i="3" l="1"/>
  <c r="D273" i="3"/>
  <c r="F273" i="3"/>
  <c r="H273" i="3"/>
  <c r="E273" i="3"/>
  <c r="C273" i="3"/>
  <c r="F274" i="3" l="1"/>
  <c r="B275" i="3"/>
  <c r="D274" i="3"/>
  <c r="C274" i="3"/>
  <c r="E274" i="3"/>
  <c r="H274" i="3"/>
  <c r="B276" i="3" l="1"/>
  <c r="D275" i="3"/>
  <c r="F275" i="3"/>
  <c r="E275" i="3"/>
  <c r="C275" i="3"/>
  <c r="H275" i="3"/>
  <c r="F276" i="3" l="1"/>
  <c r="B277" i="3"/>
  <c r="D276" i="3"/>
  <c r="H276" i="3"/>
  <c r="E276" i="3"/>
  <c r="C276" i="3"/>
  <c r="B278" i="3" l="1"/>
  <c r="D277" i="3"/>
  <c r="F277" i="3"/>
  <c r="H277" i="3"/>
  <c r="C277" i="3"/>
  <c r="E277" i="3"/>
  <c r="F278" i="3" l="1"/>
  <c r="B279" i="3"/>
  <c r="D278" i="3"/>
  <c r="C278" i="3"/>
  <c r="H278" i="3"/>
  <c r="E278" i="3"/>
  <c r="B280" i="3" l="1"/>
  <c r="D279" i="3"/>
  <c r="F279" i="3"/>
  <c r="E279" i="3"/>
  <c r="C279" i="3"/>
  <c r="H279" i="3"/>
  <c r="F280" i="3" l="1"/>
  <c r="B281" i="3"/>
  <c r="D280" i="3"/>
  <c r="H280" i="3"/>
  <c r="E280" i="3"/>
  <c r="C280" i="3"/>
  <c r="B282" i="3" l="1"/>
  <c r="D281" i="3"/>
  <c r="F281" i="3"/>
  <c r="H281" i="3"/>
  <c r="E281" i="3"/>
  <c r="C281" i="3"/>
  <c r="F282" i="3" l="1"/>
  <c r="B283" i="3"/>
  <c r="D282" i="3"/>
  <c r="C282" i="3"/>
  <c r="E282" i="3"/>
  <c r="H282" i="3"/>
  <c r="B284" i="3" l="1"/>
  <c r="D283" i="3"/>
  <c r="F283" i="3"/>
  <c r="E283" i="3"/>
  <c r="C283" i="3"/>
  <c r="H283" i="3"/>
  <c r="F284" i="3" l="1"/>
  <c r="B285" i="3"/>
  <c r="D284" i="3"/>
  <c r="H284" i="3"/>
  <c r="E284" i="3"/>
  <c r="C284" i="3"/>
  <c r="B286" i="3" l="1"/>
  <c r="D285" i="3"/>
  <c r="F285" i="3"/>
  <c r="H285" i="3"/>
  <c r="C285" i="3"/>
  <c r="E285" i="3"/>
  <c r="F286" i="3" l="1"/>
  <c r="B287" i="3"/>
  <c r="D286" i="3"/>
  <c r="C286" i="3"/>
  <c r="H286" i="3"/>
  <c r="E286" i="3"/>
  <c r="B288" i="3" l="1"/>
  <c r="D287" i="3"/>
  <c r="F287" i="3"/>
  <c r="E287" i="3"/>
  <c r="C287" i="3"/>
  <c r="H287" i="3"/>
  <c r="F288" i="3" l="1"/>
  <c r="B289" i="3"/>
  <c r="D288" i="3"/>
  <c r="H288" i="3"/>
  <c r="E288" i="3"/>
  <c r="C288" i="3"/>
  <c r="B290" i="3" l="1"/>
  <c r="D289" i="3"/>
  <c r="F289" i="3"/>
  <c r="H289" i="3"/>
  <c r="E289" i="3"/>
  <c r="C289" i="3"/>
  <c r="H290" i="3" l="1"/>
  <c r="F290" i="3"/>
  <c r="B291" i="3"/>
  <c r="D290" i="3"/>
  <c r="C290" i="3"/>
  <c r="E290" i="3"/>
  <c r="E291" i="3" l="1"/>
  <c r="B292" i="3"/>
  <c r="D291" i="3"/>
  <c r="F291" i="3"/>
  <c r="H291" i="3"/>
  <c r="C291" i="3"/>
  <c r="H292" i="3" l="1"/>
  <c r="C292" i="3"/>
  <c r="F292" i="3"/>
  <c r="D292" i="3"/>
  <c r="B293" i="3"/>
  <c r="E292" i="3"/>
  <c r="E293" i="3" l="1"/>
  <c r="B294" i="3"/>
  <c r="D293" i="3"/>
  <c r="F293" i="3"/>
  <c r="H293" i="3"/>
  <c r="C293" i="3"/>
  <c r="H294" i="3" l="1"/>
  <c r="C294" i="3"/>
  <c r="F294" i="3"/>
  <c r="B295" i="3"/>
  <c r="D294" i="3"/>
  <c r="E294" i="3"/>
  <c r="E295" i="3" l="1"/>
  <c r="B296" i="3"/>
  <c r="D295" i="3"/>
  <c r="F295" i="3"/>
  <c r="C295" i="3"/>
  <c r="H295" i="3"/>
  <c r="B297" i="3" l="1"/>
  <c r="D296" i="3"/>
  <c r="H296" i="3"/>
  <c r="C296" i="3"/>
  <c r="F296" i="3"/>
  <c r="E296" i="3"/>
  <c r="F297" i="3" l="1"/>
  <c r="E297" i="3"/>
  <c r="B298" i="3"/>
  <c r="D297" i="3"/>
  <c r="H297" i="3"/>
  <c r="C297" i="3"/>
  <c r="B299" i="3" l="1"/>
  <c r="D298" i="3"/>
  <c r="H298" i="3"/>
  <c r="C298" i="3"/>
  <c r="F298" i="3"/>
  <c r="E298" i="3"/>
  <c r="F299" i="3" l="1"/>
  <c r="E299" i="3"/>
  <c r="B300" i="3"/>
  <c r="D299" i="3"/>
  <c r="C299" i="3"/>
  <c r="H299" i="3"/>
  <c r="B301" i="3" l="1"/>
  <c r="D300" i="3"/>
  <c r="H300" i="3"/>
  <c r="C300" i="3"/>
  <c r="F300" i="3"/>
  <c r="E300" i="3"/>
  <c r="F301" i="3" l="1"/>
  <c r="E301" i="3"/>
  <c r="B302" i="3"/>
  <c r="D301" i="3"/>
  <c r="H301" i="3"/>
  <c r="C301" i="3"/>
  <c r="B303" i="3" l="1"/>
  <c r="D302" i="3"/>
  <c r="H302" i="3"/>
  <c r="C302" i="3"/>
  <c r="F302" i="3"/>
  <c r="E302" i="3"/>
  <c r="F303" i="3" l="1"/>
  <c r="E303" i="3"/>
  <c r="B304" i="3"/>
  <c r="D303" i="3"/>
  <c r="C303" i="3"/>
  <c r="H303" i="3"/>
  <c r="B305" i="3" l="1"/>
  <c r="D304" i="3"/>
  <c r="H304" i="3"/>
  <c r="C304" i="3"/>
  <c r="F304" i="3"/>
  <c r="E304" i="3"/>
  <c r="F305" i="3" l="1"/>
  <c r="E305" i="3"/>
  <c r="B306" i="3"/>
  <c r="D305" i="3"/>
  <c r="H305" i="3"/>
  <c r="C305" i="3"/>
  <c r="B307" i="3" l="1"/>
  <c r="D306" i="3"/>
  <c r="H306" i="3"/>
  <c r="C306" i="3"/>
  <c r="F306" i="3"/>
  <c r="E306" i="3"/>
  <c r="F307" i="3" l="1"/>
  <c r="E307" i="3"/>
  <c r="B308" i="3"/>
  <c r="D307" i="3"/>
  <c r="C307" i="3"/>
  <c r="H307" i="3"/>
  <c r="B309" i="3" l="1"/>
  <c r="D308" i="3"/>
  <c r="H308" i="3"/>
  <c r="C308" i="3"/>
  <c r="F308" i="3"/>
  <c r="E308" i="3"/>
  <c r="F309" i="3" l="1"/>
  <c r="E309" i="3"/>
  <c r="B310" i="3"/>
  <c r="D309" i="3"/>
  <c r="H309" i="3"/>
  <c r="C309" i="3"/>
  <c r="B311" i="3" l="1"/>
  <c r="D310" i="3"/>
  <c r="H310" i="3"/>
  <c r="C310" i="3"/>
  <c r="F310" i="3"/>
  <c r="E310" i="3"/>
  <c r="F311" i="3" l="1"/>
  <c r="E311" i="3"/>
  <c r="B312" i="3"/>
  <c r="D311" i="3"/>
  <c r="C311" i="3"/>
  <c r="H311" i="3"/>
  <c r="B313" i="3" l="1"/>
  <c r="D312" i="3"/>
  <c r="H312" i="3"/>
  <c r="C312" i="3"/>
  <c r="F312" i="3"/>
  <c r="E312" i="3"/>
  <c r="F313" i="3" l="1"/>
  <c r="E313" i="3"/>
  <c r="B314" i="3"/>
  <c r="D313" i="3"/>
  <c r="H313" i="3"/>
  <c r="C313" i="3"/>
  <c r="F314" i="3" l="1"/>
  <c r="D314" i="3"/>
  <c r="B315" i="3"/>
  <c r="C314" i="3"/>
  <c r="H314" i="3"/>
  <c r="E314" i="3"/>
  <c r="B316" i="3" l="1"/>
  <c r="D315" i="3"/>
  <c r="C315" i="3"/>
  <c r="H315" i="3"/>
  <c r="F315" i="3"/>
  <c r="E315" i="3"/>
  <c r="F316" i="3" l="1"/>
  <c r="B317" i="3"/>
  <c r="C316" i="3"/>
  <c r="H316" i="3"/>
  <c r="E316" i="3"/>
  <c r="D316" i="3"/>
  <c r="B318" i="3" l="1"/>
  <c r="D317" i="3"/>
  <c r="H317" i="3"/>
  <c r="F317" i="3"/>
  <c r="E317" i="3"/>
  <c r="C317" i="3"/>
  <c r="F318" i="3" l="1"/>
  <c r="H318" i="3"/>
  <c r="E318" i="3"/>
  <c r="D318" i="3"/>
  <c r="B319" i="3"/>
  <c r="C318" i="3"/>
  <c r="B320" i="3" l="1"/>
  <c r="D319" i="3"/>
  <c r="F319" i="3"/>
  <c r="E319" i="3"/>
  <c r="C319" i="3"/>
  <c r="H319" i="3"/>
  <c r="F320" i="3" l="1"/>
  <c r="E320" i="3"/>
  <c r="D320" i="3"/>
  <c r="B321" i="3"/>
  <c r="C320" i="3"/>
  <c r="H320" i="3"/>
  <c r="B322" i="3" l="1"/>
  <c r="D321" i="3"/>
  <c r="E321" i="3"/>
  <c r="C321" i="3"/>
  <c r="H321" i="3"/>
  <c r="F321" i="3"/>
  <c r="F322" i="3" l="1"/>
  <c r="D322" i="3"/>
  <c r="B323" i="3"/>
  <c r="C322" i="3"/>
  <c r="H322" i="3"/>
  <c r="E322" i="3"/>
  <c r="B324" i="3" l="1"/>
  <c r="D323" i="3"/>
  <c r="C323" i="3"/>
  <c r="H323" i="3"/>
  <c r="F323" i="3"/>
  <c r="E323" i="3"/>
  <c r="F324" i="3" l="1"/>
  <c r="B325" i="3"/>
  <c r="C324" i="3"/>
  <c r="H324" i="3"/>
  <c r="E324" i="3"/>
  <c r="D324" i="3"/>
  <c r="B326" i="3" l="1"/>
  <c r="D325" i="3"/>
  <c r="H325" i="3"/>
  <c r="F325" i="3"/>
  <c r="E325" i="3"/>
  <c r="C325" i="3"/>
  <c r="F326" i="3" l="1"/>
  <c r="H326" i="3"/>
  <c r="E326" i="3"/>
  <c r="D326" i="3"/>
  <c r="C326" i="3"/>
  <c r="B327" i="3"/>
  <c r="B328" i="3" l="1"/>
  <c r="D327" i="3"/>
  <c r="F327" i="3"/>
  <c r="E327" i="3"/>
  <c r="C327" i="3"/>
  <c r="H327" i="3"/>
  <c r="F328" i="3" l="1"/>
  <c r="E328" i="3"/>
  <c r="D328" i="3"/>
  <c r="B329" i="3"/>
  <c r="C328" i="3"/>
  <c r="H328" i="3"/>
  <c r="B330" i="3" l="1"/>
  <c r="D329" i="3"/>
  <c r="E329" i="3"/>
  <c r="C329" i="3"/>
  <c r="H329" i="3"/>
  <c r="F329" i="3"/>
  <c r="F330" i="3" l="1"/>
  <c r="D330" i="3"/>
  <c r="B331" i="3"/>
  <c r="C330" i="3"/>
  <c r="H330" i="3"/>
  <c r="E330" i="3"/>
  <c r="B332" i="3" l="1"/>
  <c r="D331" i="3"/>
  <c r="C331" i="3"/>
  <c r="H331" i="3"/>
  <c r="F331" i="3"/>
  <c r="E331" i="3"/>
  <c r="F332" i="3" l="1"/>
  <c r="B333" i="3"/>
  <c r="C332" i="3"/>
  <c r="H332" i="3"/>
  <c r="E332" i="3"/>
  <c r="D332" i="3"/>
  <c r="B334" i="3" l="1"/>
  <c r="D333" i="3"/>
  <c r="H333" i="3"/>
  <c r="F333" i="3"/>
  <c r="E333" i="3"/>
  <c r="C333" i="3"/>
  <c r="F334" i="3" l="1"/>
  <c r="H334" i="3"/>
  <c r="E334" i="3"/>
  <c r="D334" i="3"/>
  <c r="B335" i="3"/>
  <c r="C334" i="3"/>
  <c r="B336" i="3" l="1"/>
  <c r="D335" i="3"/>
  <c r="F335" i="3"/>
  <c r="E335" i="3"/>
  <c r="C335" i="3"/>
  <c r="H335" i="3"/>
  <c r="F336" i="3" l="1"/>
  <c r="E336" i="3"/>
  <c r="D336" i="3"/>
  <c r="B337" i="3"/>
  <c r="C336" i="3"/>
  <c r="H336" i="3"/>
  <c r="B338" i="3" l="1"/>
  <c r="D337" i="3"/>
  <c r="E337" i="3"/>
  <c r="C337" i="3"/>
  <c r="H337" i="3"/>
  <c r="F337" i="3"/>
  <c r="F338" i="3" l="1"/>
  <c r="D338" i="3"/>
  <c r="B339" i="3"/>
  <c r="C338" i="3"/>
  <c r="H338" i="3"/>
  <c r="E338" i="3"/>
  <c r="B340" i="3" l="1"/>
  <c r="D339" i="3"/>
  <c r="C339" i="3"/>
  <c r="H339" i="3"/>
  <c r="F339" i="3"/>
  <c r="E339" i="3"/>
  <c r="F340" i="3" l="1"/>
  <c r="B341" i="3"/>
  <c r="C340" i="3"/>
  <c r="H340" i="3"/>
  <c r="E340" i="3"/>
  <c r="D340" i="3"/>
  <c r="B342" i="3" l="1"/>
  <c r="D341" i="3"/>
  <c r="H341" i="3"/>
  <c r="F341" i="3"/>
  <c r="E341" i="3"/>
  <c r="C341" i="3"/>
  <c r="F342" i="3" l="1"/>
  <c r="H342" i="3"/>
  <c r="E342" i="3"/>
  <c r="D342" i="3"/>
  <c r="C342" i="3"/>
  <c r="B343" i="3"/>
  <c r="B344" i="3" l="1"/>
  <c r="D343" i="3"/>
  <c r="F343" i="3"/>
  <c r="E343" i="3"/>
  <c r="C343" i="3"/>
  <c r="H343" i="3"/>
  <c r="F344" i="3" l="1"/>
  <c r="E344" i="3"/>
  <c r="D344" i="3"/>
  <c r="B345" i="3"/>
  <c r="C344" i="3"/>
  <c r="H344" i="3"/>
  <c r="B346" i="3" l="1"/>
  <c r="D345" i="3"/>
  <c r="E345" i="3"/>
  <c r="C345" i="3"/>
  <c r="H345" i="3"/>
  <c r="F345" i="3"/>
  <c r="F346" i="3" l="1"/>
  <c r="E346" i="3"/>
  <c r="D346" i="3"/>
  <c r="C346" i="3"/>
  <c r="B347" i="3"/>
  <c r="H346" i="3"/>
  <c r="B348" i="3" l="1"/>
  <c r="D347" i="3"/>
  <c r="H347" i="3"/>
  <c r="C347" i="3"/>
  <c r="F347" i="3"/>
  <c r="E347" i="3"/>
  <c r="F348" i="3" l="1"/>
  <c r="E348" i="3"/>
  <c r="B349" i="3"/>
  <c r="H348" i="3"/>
  <c r="D348" i="3"/>
  <c r="C348" i="3"/>
  <c r="B350" i="3" l="1"/>
  <c r="D349" i="3"/>
  <c r="H349" i="3"/>
  <c r="C349" i="3"/>
  <c r="F349" i="3"/>
  <c r="E349" i="3"/>
  <c r="F350" i="3" l="1"/>
  <c r="E350" i="3"/>
  <c r="D350" i="3"/>
  <c r="C350" i="3"/>
  <c r="B351" i="3"/>
  <c r="H350" i="3"/>
  <c r="B352" i="3" l="1"/>
  <c r="D351" i="3"/>
  <c r="H351" i="3"/>
  <c r="C351" i="3"/>
  <c r="F351" i="3"/>
  <c r="E351" i="3"/>
  <c r="F352" i="3" l="1"/>
  <c r="E352" i="3"/>
  <c r="B353" i="3"/>
  <c r="H352" i="3"/>
  <c r="D352" i="3"/>
  <c r="C352" i="3"/>
  <c r="B354" i="3" l="1"/>
  <c r="D353" i="3"/>
  <c r="H353" i="3"/>
  <c r="C353" i="3"/>
  <c r="F353" i="3"/>
  <c r="E353" i="3"/>
  <c r="F354" i="3" l="1"/>
  <c r="E354" i="3"/>
  <c r="D354" i="3"/>
  <c r="C354" i="3"/>
  <c r="B355" i="3"/>
  <c r="H354" i="3"/>
  <c r="B356" i="3" l="1"/>
  <c r="D355" i="3"/>
  <c r="H355" i="3"/>
  <c r="C355" i="3"/>
  <c r="F355" i="3"/>
  <c r="E355" i="3"/>
  <c r="F356" i="3" l="1"/>
  <c r="E356" i="3"/>
  <c r="B357" i="3"/>
  <c r="D356" i="3"/>
  <c r="H356" i="3"/>
  <c r="C356" i="3"/>
  <c r="B358" i="3" l="1"/>
  <c r="D357" i="3"/>
  <c r="H357" i="3"/>
  <c r="C357" i="3"/>
  <c r="F357" i="3"/>
  <c r="E357" i="3"/>
  <c r="F358" i="3" l="1"/>
  <c r="E358" i="3"/>
  <c r="B359" i="3"/>
  <c r="D358" i="3"/>
  <c r="C358" i="3"/>
  <c r="H358" i="3"/>
  <c r="B360" i="3" l="1"/>
  <c r="D359" i="3"/>
  <c r="H359" i="3"/>
  <c r="C359" i="3"/>
  <c r="F359" i="3"/>
  <c r="E359" i="3"/>
  <c r="F360" i="3" l="1"/>
  <c r="E360" i="3"/>
  <c r="B361" i="3"/>
  <c r="D360" i="3"/>
  <c r="H360" i="3"/>
  <c r="C360" i="3"/>
  <c r="B362" i="3" l="1"/>
  <c r="D361" i="3"/>
  <c r="H361" i="3"/>
  <c r="C361" i="3"/>
  <c r="F361" i="3"/>
  <c r="E361" i="3"/>
  <c r="F362" i="3" l="1"/>
  <c r="E362" i="3"/>
  <c r="B363" i="3"/>
  <c r="D362" i="3"/>
  <c r="H362" i="3"/>
  <c r="C362" i="3"/>
  <c r="B364" i="3" l="1"/>
  <c r="D363" i="3"/>
  <c r="H363" i="3"/>
  <c r="C363" i="3"/>
  <c r="F363" i="3"/>
  <c r="E363" i="3"/>
  <c r="F364" i="3" l="1"/>
  <c r="E364" i="3"/>
  <c r="B365" i="3"/>
  <c r="D364" i="3"/>
  <c r="H364" i="3"/>
  <c r="C364" i="3"/>
  <c r="B366" i="3" l="1"/>
  <c r="D365" i="3"/>
  <c r="H365" i="3"/>
  <c r="C365" i="3"/>
  <c r="F365" i="3"/>
  <c r="E365" i="3"/>
  <c r="F366" i="3" l="1"/>
  <c r="E366" i="3"/>
  <c r="B367" i="3"/>
  <c r="D366" i="3"/>
  <c r="C366" i="3"/>
  <c r="H366" i="3"/>
  <c r="B368" i="3" l="1"/>
  <c r="D367" i="3"/>
  <c r="H367" i="3"/>
  <c r="C367" i="3"/>
  <c r="F367" i="3"/>
  <c r="E367" i="3"/>
  <c r="F368" i="3" l="1"/>
  <c r="E368" i="3"/>
  <c r="B369" i="3"/>
  <c r="D368" i="3"/>
  <c r="H368" i="3"/>
  <c r="C368" i="3"/>
  <c r="B370" i="3" l="1"/>
  <c r="D369" i="3"/>
  <c r="H369" i="3"/>
  <c r="C369" i="3"/>
  <c r="F369" i="3"/>
  <c r="E369" i="3"/>
  <c r="F370" i="3" l="1"/>
  <c r="F371" i="3" s="1"/>
  <c r="H3" i="3" s="1"/>
  <c r="E370" i="3"/>
  <c r="D370" i="3"/>
  <c r="D371" i="3" s="1"/>
  <c r="H4" i="3" s="1"/>
  <c r="H370" i="3"/>
  <c r="C370" i="3"/>
  <c r="H5" i="3" l="1"/>
  <c r="L5" i="3" l="1"/>
  <c r="L7" i="3"/>
  <c r="L4" i="3"/>
  <c r="L6" i="3"/>
  <c r="H31" i="1" l="1"/>
  <c r="H32" i="1"/>
  <c r="H33" i="1"/>
  <c r="H34" i="1"/>
  <c r="H35" i="1"/>
  <c r="H36" i="1"/>
  <c r="H37" i="1"/>
  <c r="H38" i="1"/>
  <c r="H39" i="1"/>
  <c r="H30" i="1"/>
  <c r="G31" i="1"/>
  <c r="G32" i="1"/>
  <c r="G33" i="1"/>
  <c r="G34" i="1"/>
  <c r="G35" i="1"/>
  <c r="G36" i="1"/>
  <c r="G37" i="1"/>
  <c r="G38" i="1"/>
  <c r="G39" i="1"/>
  <c r="G30" i="1"/>
  <c r="F31" i="1"/>
  <c r="F32" i="1"/>
  <c r="F33" i="1"/>
  <c r="F34" i="1"/>
  <c r="F35" i="1"/>
  <c r="F36" i="1"/>
  <c r="F37" i="1"/>
  <c r="F38" i="1"/>
  <c r="F39" i="1"/>
  <c r="F30" i="1"/>
  <c r="E31" i="1"/>
  <c r="E32" i="1"/>
  <c r="E33" i="1"/>
  <c r="E34" i="1"/>
  <c r="E35" i="1"/>
  <c r="E36" i="1"/>
  <c r="E37" i="1"/>
  <c r="E38" i="1"/>
  <c r="E39" i="1"/>
  <c r="E30" i="1"/>
  <c r="D31" i="1"/>
  <c r="D32" i="1"/>
  <c r="D33" i="1"/>
  <c r="D34" i="1"/>
  <c r="D35" i="1"/>
  <c r="D36" i="1"/>
  <c r="D37" i="1"/>
  <c r="D38" i="1"/>
  <c r="D39" i="1"/>
  <c r="D30" i="1"/>
  <c r="C31" i="1"/>
  <c r="C32" i="1"/>
  <c r="C33" i="1"/>
  <c r="C34" i="1"/>
  <c r="C35" i="1"/>
  <c r="C36" i="1"/>
  <c r="C37" i="1"/>
  <c r="C38" i="1"/>
  <c r="C39" i="1"/>
  <c r="C30" i="1"/>
  <c r="C41" i="1" l="1"/>
  <c r="D41" i="1"/>
  <c r="E41" i="1"/>
  <c r="F41" i="1"/>
  <c r="G41" i="1"/>
  <c r="H41" i="1"/>
  <c r="C42" i="1"/>
  <c r="D42" i="1"/>
  <c r="E42" i="1"/>
  <c r="F42" i="1"/>
  <c r="G42" i="1"/>
  <c r="H42" i="1"/>
  <c r="C43" i="1"/>
  <c r="D43" i="1"/>
  <c r="E43" i="1"/>
  <c r="F43" i="1"/>
  <c r="G43" i="1"/>
  <c r="H43" i="1"/>
  <c r="C17" i="1"/>
  <c r="D17" i="1"/>
  <c r="E17" i="1"/>
  <c r="F17" i="1"/>
  <c r="G17" i="1"/>
  <c r="H17" i="1"/>
  <c r="D56" i="1"/>
  <c r="E56" i="1"/>
  <c r="F56" i="1"/>
  <c r="G56" i="1"/>
  <c r="H56" i="1"/>
  <c r="E54" i="1"/>
  <c r="F54" i="1"/>
  <c r="G54" i="1"/>
  <c r="H54" i="1"/>
  <c r="D54" i="1"/>
  <c r="C56" i="1"/>
  <c r="C54" i="1"/>
  <c r="D55" i="1"/>
  <c r="D57" i="1"/>
  <c r="C55" i="1"/>
  <c r="C57" i="1"/>
  <c r="C53" i="1"/>
  <c r="D53" i="1"/>
  <c r="C45" i="1"/>
  <c r="C46" i="1"/>
  <c r="C47" i="1"/>
  <c r="C48" i="1"/>
  <c r="C49" i="1"/>
  <c r="C50" i="1"/>
  <c r="C51" i="1"/>
  <c r="C44" i="1"/>
  <c r="D45" i="1"/>
  <c r="D46" i="1"/>
  <c r="D47" i="1"/>
  <c r="D48" i="1"/>
  <c r="D49" i="1"/>
  <c r="D50" i="1"/>
  <c r="D51" i="1"/>
  <c r="D44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18" i="1"/>
  <c r="D18" i="1"/>
  <c r="C15" i="1"/>
  <c r="D15" i="1"/>
  <c r="E55" i="1" l="1"/>
  <c r="F55" i="1"/>
  <c r="G55" i="1"/>
  <c r="H55" i="1"/>
  <c r="E57" i="1"/>
  <c r="F57" i="1"/>
  <c r="G57" i="1"/>
  <c r="H57" i="1"/>
  <c r="H53" i="1"/>
  <c r="G53" i="1"/>
  <c r="F53" i="1"/>
  <c r="E53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H44" i="1"/>
  <c r="G44" i="1"/>
  <c r="F45" i="1"/>
  <c r="F46" i="1"/>
  <c r="F47" i="1"/>
  <c r="F48" i="1"/>
  <c r="F49" i="1"/>
  <c r="F50" i="1"/>
  <c r="F51" i="1"/>
  <c r="F44" i="1"/>
  <c r="E45" i="1"/>
  <c r="E46" i="1"/>
  <c r="E47" i="1"/>
  <c r="E48" i="1"/>
  <c r="E49" i="1"/>
  <c r="E50" i="1"/>
  <c r="E51" i="1"/>
  <c r="E44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H18" i="1"/>
  <c r="G18" i="1"/>
  <c r="F19" i="1"/>
  <c r="F20" i="1"/>
  <c r="F21" i="1"/>
  <c r="F22" i="1"/>
  <c r="F23" i="1"/>
  <c r="F24" i="1"/>
  <c r="F25" i="1"/>
  <c r="F26" i="1"/>
  <c r="F27" i="1"/>
  <c r="F28" i="1"/>
  <c r="F18" i="1"/>
  <c r="E19" i="1"/>
  <c r="E20" i="1"/>
  <c r="E21" i="1"/>
  <c r="E22" i="1"/>
  <c r="E23" i="1"/>
  <c r="E24" i="1"/>
  <c r="E25" i="1"/>
  <c r="E26" i="1"/>
  <c r="E27" i="1"/>
  <c r="E28" i="1"/>
  <c r="E18" i="1"/>
  <c r="H15" i="1"/>
  <c r="G15" i="1"/>
  <c r="E15" i="1"/>
  <c r="F15" i="1" l="1"/>
</calcChain>
</file>

<file path=xl/comments1.xml><?xml version="1.0" encoding="utf-8"?>
<comments xmlns="http://schemas.openxmlformats.org/spreadsheetml/2006/main">
  <authors>
    <author>leandro</author>
  </authors>
  <commentList>
    <comment ref="G11" authorId="0" shapeId="0">
      <text>
        <r>
          <rPr>
            <b/>
            <sz val="8"/>
            <color indexed="81"/>
            <rFont val="Tahoma"/>
            <family val="2"/>
          </rPr>
          <t>leandro:</t>
        </r>
        <r>
          <rPr>
            <sz val="8"/>
            <color indexed="81"/>
            <rFont val="Tahoma"/>
            <family val="2"/>
          </rPr>
          <t xml:space="preserve">
Você pode fazer investimentos adicionais durante o mês quando existir algum dinheiro sobrando. Digite estes valores aqui.</t>
        </r>
      </text>
    </comment>
  </commentList>
</comments>
</file>

<file path=xl/sharedStrings.xml><?xml version="1.0" encoding="utf-8"?>
<sst xmlns="http://schemas.openxmlformats.org/spreadsheetml/2006/main" count="47" uniqueCount="34">
  <si>
    <t>TAXA CDI</t>
  </si>
  <si>
    <t>TAXA SELIC</t>
  </si>
  <si>
    <t>Meses</t>
  </si>
  <si>
    <t>Poupança</t>
  </si>
  <si>
    <t>Poupança (mês)</t>
  </si>
  <si>
    <t>FUNDO DI (Taxa Admin)</t>
  </si>
  <si>
    <t>CDB (% do CDI)</t>
  </si>
  <si>
    <t>Imposto de Renda</t>
  </si>
  <si>
    <t>Taxa atual</t>
  </si>
  <si>
    <t>LCI ou LCA (% do CDI)</t>
  </si>
  <si>
    <t>Fundo DI (% CDI)</t>
  </si>
  <si>
    <t>Tesouro Selic (Taxa Corretora)</t>
  </si>
  <si>
    <t>Investimentos</t>
  </si>
  <si>
    <t>VALOR LIQUIDO APÓS O DESCONTO DE IR</t>
  </si>
  <si>
    <t>Investimento Inicial</t>
  </si>
  <si>
    <t>Investimento Mensal</t>
  </si>
  <si>
    <t>Prazo (meses)</t>
  </si>
  <si>
    <t>Rentabilidade Mês</t>
  </si>
  <si>
    <t>Juros Recebidos</t>
  </si>
  <si>
    <t>ATÉ 6 MESES</t>
  </si>
  <si>
    <t>Saldo total</t>
  </si>
  <si>
    <t>DE 6 MESES A 1 ANO</t>
  </si>
  <si>
    <t>* preencha apenas os campos amarelos</t>
  </si>
  <si>
    <t>DE 1 A 2 ANOS</t>
  </si>
  <si>
    <t>ACIMA DE 2 ANOS</t>
  </si>
  <si>
    <t>Mês</t>
  </si>
  <si>
    <t>Saldo Inicial</t>
  </si>
  <si>
    <t>Juros</t>
  </si>
  <si>
    <t>Saldo + Juros</t>
  </si>
  <si>
    <t>Investimento Adicional</t>
  </si>
  <si>
    <t>Saldo Final</t>
  </si>
  <si>
    <t>Dia</t>
  </si>
  <si>
    <t>Ano</t>
  </si>
  <si>
    <t>Totais pagos: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</si>
</sst>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0.0000000"/>
    <numFmt numFmtId="165" formatCode="0.000000"/>
    <numFmt numFmtId="166" formatCode="0.0%"/>
    <numFmt numFmtId="167" formatCode="0.00000000"/>
    <numFmt numFmtId="168" formatCode="0.00000000%"/>
    <numFmt numFmtId="169" formatCode="@\ \ "/>
    <numFmt numFmtId="171" formatCode="0.000"/>
    <numFmt numFmtId="173" formatCode="0\ "/>
    <numFmt numFmtId="174" formatCode="#,##0.00\ \ "/>
    <numFmt numFmtId="175" formatCode="0.0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2"/>
      <color indexed="8"/>
      <name val="Arial"/>
      <family val="2"/>
    </font>
    <font>
      <b/>
      <sz val="10"/>
      <name val="Calibri"/>
      <family val="2"/>
      <scheme val="minor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mediumGray">
        <fgColor indexed="9"/>
        <bgColor rgb="FFA0CE4E"/>
      </patternFill>
    </fill>
    <fill>
      <patternFill patternType="solid">
        <fgColor theme="3" tint="0.79998168889431442"/>
        <bgColor indexed="64"/>
      </patternFill>
    </fill>
    <fill>
      <patternFill patternType="mediumGray">
        <fgColor indexed="9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10" fontId="0" fillId="0" borderId="3" xfId="1" applyNumberFormat="1" applyFont="1" applyBorder="1"/>
    <xf numFmtId="10" fontId="0" fillId="0" borderId="4" xfId="1" applyNumberFormat="1" applyFont="1" applyBorder="1"/>
    <xf numFmtId="10" fontId="0" fillId="0" borderId="5" xfId="1" applyNumberFormat="1" applyFont="1" applyBorder="1"/>
    <xf numFmtId="10" fontId="0" fillId="0" borderId="6" xfId="1" applyNumberFormat="1" applyFont="1" applyBorder="1"/>
    <xf numFmtId="10" fontId="0" fillId="0" borderId="7" xfId="1" applyNumberFormat="1" applyFont="1" applyBorder="1"/>
    <xf numFmtId="10" fontId="0" fillId="0" borderId="8" xfId="1" applyNumberFormat="1" applyFont="1" applyBorder="1"/>
    <xf numFmtId="0" fontId="1" fillId="5" borderId="12" xfId="5" applyBorder="1" applyAlignment="1">
      <alignment horizontal="left"/>
    </xf>
    <xf numFmtId="10" fontId="1" fillId="5" borderId="16" xfId="5" applyNumberFormat="1" applyBorder="1"/>
    <xf numFmtId="10" fontId="1" fillId="5" borderId="17" xfId="5" applyNumberFormat="1" applyBorder="1"/>
    <xf numFmtId="10" fontId="1" fillId="4" borderId="13" xfId="4" applyNumberFormat="1" applyBorder="1"/>
    <xf numFmtId="10" fontId="1" fillId="4" borderId="14" xfId="4" applyNumberFormat="1" applyBorder="1"/>
    <xf numFmtId="10" fontId="1" fillId="4" borderId="15" xfId="4" applyNumberFormat="1" applyBorder="1"/>
    <xf numFmtId="0" fontId="3" fillId="3" borderId="12" xfId="3" applyFont="1" applyBorder="1" applyAlignment="1">
      <alignment horizontal="left"/>
    </xf>
    <xf numFmtId="0" fontId="3" fillId="3" borderId="13" xfId="3" applyFont="1" applyBorder="1" applyAlignment="1">
      <alignment horizontal="center"/>
    </xf>
    <xf numFmtId="0" fontId="3" fillId="3" borderId="14" xfId="3" applyFont="1" applyBorder="1" applyAlignment="1">
      <alignment horizontal="center"/>
    </xf>
    <xf numFmtId="0" fontId="3" fillId="3" borderId="15" xfId="3" applyFont="1" applyBorder="1" applyAlignment="1">
      <alignment horizontal="center"/>
    </xf>
    <xf numFmtId="0" fontId="0" fillId="4" borderId="2" xfId="4" applyFont="1" applyBorder="1" applyAlignment="1">
      <alignment horizontal="left"/>
    </xf>
    <xf numFmtId="0" fontId="3" fillId="5" borderId="3" xfId="5" applyFont="1" applyBorder="1"/>
    <xf numFmtId="10" fontId="0" fillId="2" borderId="3" xfId="2" applyNumberFormat="1" applyFont="1" applyBorder="1"/>
    <xf numFmtId="0" fontId="0" fillId="6" borderId="0" xfId="0" applyFill="1"/>
    <xf numFmtId="164" fontId="0" fillId="6" borderId="0" xfId="0" applyNumberFormat="1" applyFill="1"/>
    <xf numFmtId="165" fontId="0" fillId="6" borderId="0" xfId="0" applyNumberFormat="1" applyFill="1"/>
    <xf numFmtId="0" fontId="0" fillId="6" borderId="0" xfId="0" applyFill="1" applyAlignment="1">
      <alignment horizontal="center"/>
    </xf>
    <xf numFmtId="167" fontId="0" fillId="6" borderId="0" xfId="1" applyNumberFormat="1" applyFont="1" applyFill="1"/>
    <xf numFmtId="168" fontId="0" fillId="6" borderId="0" xfId="0" applyNumberFormat="1" applyFill="1"/>
    <xf numFmtId="167" fontId="0" fillId="6" borderId="0" xfId="0" applyNumberFormat="1" applyFill="1"/>
    <xf numFmtId="9" fontId="0" fillId="2" borderId="18" xfId="2" applyNumberFormat="1" applyFont="1" applyBorder="1" applyAlignment="1">
      <alignment horizontal="center"/>
    </xf>
    <xf numFmtId="9" fontId="0" fillId="2" borderId="1" xfId="2" applyNumberFormat="1" applyFont="1" applyBorder="1" applyAlignment="1">
      <alignment horizontal="center"/>
    </xf>
    <xf numFmtId="9" fontId="0" fillId="2" borderId="19" xfId="2" applyNumberFormat="1" applyFont="1" applyBorder="1" applyAlignment="1">
      <alignment horizontal="center"/>
    </xf>
    <xf numFmtId="9" fontId="0" fillId="2" borderId="3" xfId="2" applyNumberFormat="1" applyFont="1" applyBorder="1" applyAlignment="1">
      <alignment horizontal="center"/>
    </xf>
    <xf numFmtId="9" fontId="0" fillId="2" borderId="4" xfId="2" applyNumberFormat="1" applyFont="1" applyBorder="1" applyAlignment="1">
      <alignment horizontal="center"/>
    </xf>
    <xf numFmtId="9" fontId="0" fillId="2" borderId="7" xfId="2" applyNumberFormat="1" applyFont="1" applyBorder="1" applyAlignment="1">
      <alignment horizontal="center"/>
    </xf>
    <xf numFmtId="10" fontId="0" fillId="2" borderId="18" xfId="2" applyNumberFormat="1" applyFont="1" applyBorder="1" applyAlignment="1">
      <alignment horizontal="center"/>
    </xf>
    <xf numFmtId="10" fontId="0" fillId="2" borderId="1" xfId="2" applyNumberFormat="1" applyFont="1" applyBorder="1" applyAlignment="1">
      <alignment horizontal="center"/>
    </xf>
    <xf numFmtId="10" fontId="0" fillId="2" borderId="19" xfId="2" applyNumberFormat="1" applyFont="1" applyBorder="1" applyAlignment="1">
      <alignment horizontal="center"/>
    </xf>
    <xf numFmtId="0" fontId="4" fillId="6" borderId="0" xfId="6" applyFill="1" applyAlignment="1"/>
    <xf numFmtId="9" fontId="0" fillId="6" borderId="0" xfId="1" applyFont="1" applyFill="1"/>
    <xf numFmtId="166" fontId="0" fillId="2" borderId="3" xfId="2" applyNumberFormat="1" applyFont="1" applyBorder="1" applyAlignment="1">
      <alignment horizontal="center"/>
    </xf>
    <xf numFmtId="166" fontId="0" fillId="2" borderId="4" xfId="2" applyNumberFormat="1" applyFont="1" applyBorder="1" applyAlignment="1">
      <alignment horizontal="center"/>
    </xf>
    <xf numFmtId="166" fontId="0" fillId="2" borderId="7" xfId="2" applyNumberFormat="1" applyFont="1" applyBorder="1" applyAlignment="1">
      <alignment horizontal="center"/>
    </xf>
    <xf numFmtId="9" fontId="0" fillId="2" borderId="3" xfId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6" borderId="0" xfId="0" applyFont="1" applyFill="1" applyBorder="1"/>
    <xf numFmtId="0" fontId="6" fillId="6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vertical="center"/>
    </xf>
    <xf numFmtId="0" fontId="7" fillId="0" borderId="0" xfId="0" applyFont="1" applyFill="1" applyBorder="1"/>
    <xf numFmtId="0" fontId="5" fillId="0" borderId="20" xfId="0" applyFont="1" applyFill="1" applyBorder="1"/>
    <xf numFmtId="169" fontId="8" fillId="7" borderId="20" xfId="0" applyNumberFormat="1" applyFont="1" applyFill="1" applyBorder="1" applyAlignment="1">
      <alignment horizontal="right"/>
    </xf>
    <xf numFmtId="0" fontId="8" fillId="7" borderId="20" xfId="0" applyFont="1" applyFill="1" applyBorder="1" applyAlignment="1">
      <alignment horizontal="center" vertical="center"/>
    </xf>
    <xf numFmtId="0" fontId="7" fillId="8" borderId="21" xfId="0" applyFont="1" applyFill="1" applyBorder="1"/>
    <xf numFmtId="44" fontId="9" fillId="9" borderId="5" xfId="8" applyFont="1" applyFill="1" applyBorder="1"/>
    <xf numFmtId="0" fontId="2" fillId="9" borderId="22" xfId="0" applyFont="1" applyFill="1" applyBorder="1" applyAlignment="1">
      <alignment horizontal="left"/>
    </xf>
    <xf numFmtId="169" fontId="10" fillId="10" borderId="23" xfId="0" applyNumberFormat="1" applyFont="1" applyFill="1" applyBorder="1" applyAlignment="1">
      <alignment horizontal="center"/>
    </xf>
    <xf numFmtId="169" fontId="10" fillId="10" borderId="24" xfId="0" applyNumberFormat="1" applyFont="1" applyFill="1" applyBorder="1" applyAlignment="1">
      <alignment horizontal="center"/>
    </xf>
    <xf numFmtId="169" fontId="10" fillId="10" borderId="25" xfId="0" applyNumberFormat="1" applyFont="1" applyFill="1" applyBorder="1" applyAlignment="1">
      <alignment horizontal="center"/>
    </xf>
    <xf numFmtId="0" fontId="10" fillId="10" borderId="25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/>
    </xf>
    <xf numFmtId="0" fontId="7" fillId="8" borderId="27" xfId="0" applyFont="1" applyFill="1" applyBorder="1"/>
    <xf numFmtId="44" fontId="9" fillId="9" borderId="6" xfId="8" applyFont="1" applyFill="1" applyBorder="1"/>
    <xf numFmtId="171" fontId="11" fillId="0" borderId="0" xfId="0" applyNumberFormat="1" applyFont="1" applyFill="1" applyBorder="1"/>
    <xf numFmtId="44" fontId="12" fillId="11" borderId="0" xfId="0" applyNumberFormat="1" applyFont="1" applyFill="1" applyBorder="1"/>
    <xf numFmtId="44" fontId="13" fillId="12" borderId="28" xfId="8" applyFont="1" applyFill="1" applyBorder="1" applyAlignment="1" applyProtection="1">
      <alignment horizontal="center"/>
      <protection locked="0"/>
    </xf>
    <xf numFmtId="44" fontId="13" fillId="12" borderId="29" xfId="8" applyFont="1" applyFill="1" applyBorder="1" applyAlignment="1" applyProtection="1">
      <alignment horizontal="center"/>
      <protection locked="0"/>
    </xf>
    <xf numFmtId="44" fontId="5" fillId="12" borderId="7" xfId="8" applyFont="1" applyFill="1" applyBorder="1" applyAlignment="1" applyProtection="1">
      <alignment horizontal="center"/>
      <protection hidden="1"/>
    </xf>
    <xf numFmtId="0" fontId="13" fillId="12" borderId="7" xfId="0" applyFont="1" applyFill="1" applyBorder="1" applyAlignment="1" applyProtection="1">
      <alignment horizontal="center"/>
      <protection locked="0"/>
    </xf>
    <xf numFmtId="10" fontId="5" fillId="12" borderId="30" xfId="1" applyNumberFormat="1" applyFont="1" applyFill="1" applyBorder="1" applyAlignment="1" applyProtection="1">
      <alignment horizontal="center"/>
      <protection hidden="1"/>
    </xf>
    <xf numFmtId="0" fontId="7" fillId="8" borderId="31" xfId="0" applyFont="1" applyFill="1" applyBorder="1"/>
    <xf numFmtId="44" fontId="9" fillId="9" borderId="8" xfId="8" applyFont="1" applyFill="1" applyBorder="1"/>
    <xf numFmtId="0" fontId="14" fillId="0" borderId="0" xfId="0" applyFont="1" applyFill="1" applyBorder="1"/>
    <xf numFmtId="0" fontId="5" fillId="0" borderId="0" xfId="0" applyFont="1" applyFill="1" applyBorder="1"/>
    <xf numFmtId="0" fontId="15" fillId="0" borderId="0" xfId="0" applyFont="1" applyFill="1" applyBorder="1" applyAlignment="1" applyProtection="1">
      <alignment horizontal="right" vertical="center"/>
      <protection hidden="1"/>
    </xf>
    <xf numFmtId="43" fontId="5" fillId="6" borderId="0" xfId="7" applyFont="1" applyFill="1" applyBorder="1"/>
    <xf numFmtId="0" fontId="16" fillId="0" borderId="0" xfId="0" applyFont="1" applyFill="1" applyBorder="1"/>
    <xf numFmtId="0" fontId="10" fillId="10" borderId="3" xfId="0" applyFont="1" applyFill="1" applyBorder="1" applyAlignment="1">
      <alignment horizontal="center" vertical="center"/>
    </xf>
    <xf numFmtId="169" fontId="10" fillId="10" borderId="3" xfId="0" applyNumberFormat="1" applyFont="1" applyFill="1" applyBorder="1" applyAlignment="1">
      <alignment horizontal="right" vertical="center"/>
    </xf>
    <xf numFmtId="169" fontId="10" fillId="10" borderId="3" xfId="0" applyNumberFormat="1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2" fillId="9" borderId="32" xfId="0" applyFont="1" applyFill="1" applyBorder="1" applyAlignment="1">
      <alignment horizontal="center"/>
    </xf>
    <xf numFmtId="173" fontId="5" fillId="6" borderId="3" xfId="0" applyNumberFormat="1" applyFont="1" applyFill="1" applyBorder="1" applyAlignment="1" applyProtection="1">
      <alignment vertical="center"/>
      <protection hidden="1"/>
    </xf>
    <xf numFmtId="174" fontId="5" fillId="6" borderId="3" xfId="0" applyNumberFormat="1" applyFont="1" applyFill="1" applyBorder="1" applyAlignment="1" applyProtection="1">
      <alignment vertical="center"/>
      <protection hidden="1"/>
    </xf>
    <xf numFmtId="174" fontId="5" fillId="13" borderId="3" xfId="0" applyNumberFormat="1" applyFont="1" applyFill="1" applyBorder="1" applyAlignment="1" applyProtection="1">
      <alignment vertical="center"/>
      <protection hidden="1"/>
    </xf>
    <xf numFmtId="10" fontId="1" fillId="14" borderId="33" xfId="1" applyNumberFormat="1" applyFont="1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175" fontId="1" fillId="6" borderId="34" xfId="1" applyNumberFormat="1" applyFont="1" applyFill="1" applyBorder="1" applyAlignment="1">
      <alignment horizontal="center"/>
    </xf>
    <xf numFmtId="9" fontId="2" fillId="9" borderId="22" xfId="1" applyFont="1" applyFill="1" applyBorder="1" applyAlignment="1">
      <alignment horizontal="center"/>
    </xf>
    <xf numFmtId="0" fontId="0" fillId="9" borderId="32" xfId="0" applyFill="1" applyBorder="1"/>
    <xf numFmtId="173" fontId="5" fillId="7" borderId="3" xfId="0" applyNumberFormat="1" applyFont="1" applyFill="1" applyBorder="1" applyAlignment="1" applyProtection="1">
      <alignment vertical="center"/>
      <protection hidden="1"/>
    </xf>
    <xf numFmtId="174" fontId="5" fillId="7" borderId="3" xfId="0" applyNumberFormat="1" applyFont="1" applyFill="1" applyBorder="1" applyAlignment="1" applyProtection="1">
      <alignment vertical="center"/>
      <protection hidden="1"/>
    </xf>
    <xf numFmtId="0" fontId="0" fillId="6" borderId="34" xfId="0" applyFill="1" applyBorder="1"/>
    <xf numFmtId="9" fontId="1" fillId="6" borderId="0" xfId="1" applyFont="1" applyFill="1" applyAlignment="1">
      <alignment horizontal="center"/>
    </xf>
    <xf numFmtId="9" fontId="2" fillId="15" borderId="22" xfId="1" applyFont="1" applyFill="1" applyBorder="1" applyAlignment="1">
      <alignment horizontal="center"/>
    </xf>
    <xf numFmtId="0" fontId="0" fillId="15" borderId="32" xfId="0" applyFill="1" applyBorder="1"/>
    <xf numFmtId="0" fontId="2" fillId="15" borderId="32" xfId="0" applyFont="1" applyFill="1" applyBorder="1" applyAlignment="1">
      <alignment horizontal="center"/>
    </xf>
    <xf numFmtId="9" fontId="7" fillId="0" borderId="0" xfId="1" applyFont="1" applyFill="1" applyBorder="1"/>
    <xf numFmtId="173" fontId="5" fillId="6" borderId="3" xfId="0" applyNumberFormat="1" applyFont="1" applyFill="1" applyBorder="1" applyAlignment="1" applyProtection="1">
      <alignment horizontal="left" vertical="center"/>
      <protection hidden="1"/>
    </xf>
    <xf numFmtId="0" fontId="5" fillId="6" borderId="3" xfId="0" applyFont="1" applyFill="1" applyBorder="1"/>
  </cellXfs>
  <cellStyles count="9">
    <cellStyle name="20% - Ênfase1" xfId="3" builtinId="30"/>
    <cellStyle name="20% - Ênfase2" xfId="4" builtinId="34"/>
    <cellStyle name="20% - Ênfase3" xfId="5" builtinId="38"/>
    <cellStyle name="Hiperlink" xfId="6" builtinId="8"/>
    <cellStyle name="Moeda" xfId="8" builtinId="4"/>
    <cellStyle name="Normal" xfId="0" builtinId="0"/>
    <cellStyle name="Nota" xfId="2" builtinId="10"/>
    <cellStyle name="Porcentagem" xfId="1" builtinId="5"/>
    <cellStyle name="Vírgula" xfId="7" builtinId="3"/>
  </cellStyles>
  <dxfs count="8">
    <dxf>
      <fill>
        <patternFill patternType="solid">
          <bgColor indexed="10"/>
        </patternFill>
      </fill>
    </dxf>
    <dxf>
      <fill>
        <patternFill>
          <bgColor indexed="2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://www.clubedospoupadores.com/pagina/prof-elisson-de-andrade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61313</xdr:colOff>
      <xdr:row>6</xdr:row>
      <xdr:rowOff>170454</xdr:rowOff>
    </xdr:from>
    <xdr:to>
      <xdr:col>6</xdr:col>
      <xdr:colOff>53544</xdr:colOff>
      <xdr:row>10</xdr:row>
      <xdr:rowOff>18054</xdr:rowOff>
    </xdr:to>
    <xdr:sp macro="" textlink="">
      <xdr:nvSpPr>
        <xdr:cNvPr id="4" name="Seta para a esquerda 3"/>
        <xdr:cNvSpPr/>
      </xdr:nvSpPr>
      <xdr:spPr>
        <a:xfrm>
          <a:off x="4595213" y="1503954"/>
          <a:ext cx="1268581" cy="638175"/>
        </a:xfrm>
        <a:prstGeom prst="lef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Edite as taxas</a:t>
          </a:r>
        </a:p>
      </xdr:txBody>
    </xdr:sp>
    <xdr:clientData/>
  </xdr:twoCellAnchor>
  <xdr:twoCellAnchor>
    <xdr:from>
      <xdr:col>1</xdr:col>
      <xdr:colOff>19050</xdr:colOff>
      <xdr:row>57</xdr:row>
      <xdr:rowOff>47625</xdr:rowOff>
    </xdr:from>
    <xdr:to>
      <xdr:col>1</xdr:col>
      <xdr:colOff>1190625</xdr:colOff>
      <xdr:row>63</xdr:row>
      <xdr:rowOff>104775</xdr:rowOff>
    </xdr:to>
    <xdr:sp macro="" textlink="">
      <xdr:nvSpPr>
        <xdr:cNvPr id="6" name="Texto explicativo em seta para cima 5"/>
        <xdr:cNvSpPr/>
      </xdr:nvSpPr>
      <xdr:spPr>
        <a:xfrm>
          <a:off x="1800225" y="11639550"/>
          <a:ext cx="1171575" cy="1200150"/>
        </a:xfrm>
        <a:prstGeom prst="upArrowCallou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Você pode editar todos os campos amarelos.</a:t>
          </a:r>
        </a:p>
      </xdr:txBody>
    </xdr:sp>
    <xdr:clientData/>
  </xdr:twoCellAnchor>
  <xdr:oneCellAnchor>
    <xdr:from>
      <xdr:col>0</xdr:col>
      <xdr:colOff>1724025</xdr:colOff>
      <xdr:row>2</xdr:row>
      <xdr:rowOff>66675</xdr:rowOff>
    </xdr:from>
    <xdr:ext cx="5805006" cy="732060"/>
    <xdr:sp macro="" textlink="">
      <xdr:nvSpPr>
        <xdr:cNvPr id="9" name="CaixaDeTexto 8"/>
        <xdr:cNvSpPr txBox="1"/>
      </xdr:nvSpPr>
      <xdr:spPr>
        <a:xfrm>
          <a:off x="1724025" y="1029877"/>
          <a:ext cx="5805006" cy="732060"/>
        </a:xfrm>
        <a:prstGeom prst="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2400">
              <a:latin typeface="Franklin Gothic Medium Cond" panose="020B0606030402020204" pitchFamily="34" charset="0"/>
            </a:rPr>
            <a:t>Comparador de Taxas</a:t>
          </a:r>
          <a:endParaRPr lang="pt-BR" sz="2400" baseline="0">
            <a:latin typeface="Franklin Gothic Medium Cond" panose="020B0606030402020204" pitchFamily="34" charset="0"/>
          </a:endParaRPr>
        </a:p>
        <a:p>
          <a:r>
            <a:rPr lang="pt-BR" sz="2000">
              <a:latin typeface="Franklin Gothic Medium Cond" panose="020B0606030402020204" pitchFamily="34" charset="0"/>
            </a:rPr>
            <a:t>Pós-fixados:</a:t>
          </a:r>
          <a:r>
            <a:rPr lang="pt-BR" sz="2000" baseline="0">
              <a:latin typeface="Franklin Gothic Medium Cond" panose="020B0606030402020204" pitchFamily="34" charset="0"/>
            </a:rPr>
            <a:t> </a:t>
          </a:r>
          <a:r>
            <a:rPr lang="pt-BR" sz="2000">
              <a:latin typeface="Franklin Gothic Medium Cond" panose="020B0606030402020204" pitchFamily="34" charset="0"/>
            </a:rPr>
            <a:t>LCI, LCA, Tes.</a:t>
          </a:r>
          <a:r>
            <a:rPr lang="pt-BR" sz="2000" baseline="0">
              <a:latin typeface="Franklin Gothic Medium Cond" panose="020B0606030402020204" pitchFamily="34" charset="0"/>
            </a:rPr>
            <a:t>Selic</a:t>
          </a:r>
          <a:r>
            <a:rPr lang="pt-BR" sz="2000">
              <a:latin typeface="Franklin Gothic Medium Cond" panose="020B0606030402020204" pitchFamily="34" charset="0"/>
            </a:rPr>
            <a:t>, CDB,</a:t>
          </a:r>
          <a:r>
            <a:rPr lang="pt-BR" sz="2000" baseline="0">
              <a:latin typeface="Franklin Gothic Medium Cond" panose="020B0606030402020204" pitchFamily="34" charset="0"/>
            </a:rPr>
            <a:t> Fundos DI e Poupança</a:t>
          </a:r>
          <a:endParaRPr lang="pt-BR" sz="2000">
            <a:latin typeface="Franklin Gothic Medium Cond" panose="020B0606030402020204" pitchFamily="34" charset="0"/>
          </a:endParaRPr>
        </a:p>
      </xdr:txBody>
    </xdr:sp>
    <xdr:clientData/>
  </xdr:oneCellAnchor>
  <xdr:oneCellAnchor>
    <xdr:from>
      <xdr:col>0</xdr:col>
      <xdr:colOff>38100</xdr:colOff>
      <xdr:row>67</xdr:row>
      <xdr:rowOff>28575</xdr:rowOff>
    </xdr:from>
    <xdr:ext cx="11430180" cy="1580626"/>
    <xdr:sp macro="" textlink="">
      <xdr:nvSpPr>
        <xdr:cNvPr id="10" name="CaixaDeTexto 9">
          <a:hlinkClick xmlns:r="http://schemas.openxmlformats.org/officeDocument/2006/relationships" r:id="rId1"/>
        </xdr:cNvPr>
        <xdr:cNvSpPr txBox="1"/>
      </xdr:nvSpPr>
      <xdr:spPr>
        <a:xfrm>
          <a:off x="38100" y="13525500"/>
          <a:ext cx="11430180" cy="15806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latin typeface="+mj-lt"/>
            </a:rPr>
            <a:t>Autor:</a:t>
          </a:r>
          <a:r>
            <a:rPr lang="pt-BR" sz="1100" b="0">
              <a:latin typeface="+mj-lt"/>
            </a:rPr>
            <a:t> Prof.  Elisson de Andrade</a:t>
          </a:r>
          <a:br>
            <a:rPr lang="pt-BR" sz="1100" b="0">
              <a:latin typeface="+mj-lt"/>
            </a:rPr>
          </a:br>
          <a:r>
            <a:rPr lang="pt-BR" sz="1100" b="1">
              <a:latin typeface="+mj-lt"/>
            </a:rPr>
            <a:t>Apoio: </a:t>
          </a:r>
          <a:r>
            <a:rPr lang="pt-BR" sz="1100" b="0">
              <a:latin typeface="+mj-lt"/>
            </a:rPr>
            <a:t>Clube dos Poupadores</a:t>
          </a:r>
        </a:p>
        <a:p>
          <a:r>
            <a:rPr lang="pt-BR" sz="1100" b="1">
              <a:latin typeface="+mj-lt"/>
            </a:rPr>
            <a:t>Nota:</a:t>
          </a:r>
          <a:r>
            <a:rPr lang="pt-BR" sz="1100" b="0" baseline="0">
              <a:latin typeface="+mj-lt"/>
            </a:rPr>
            <a:t> Você pode distribuir esta plabilha livremente na internet, desde que não faça nenhuma modificação.</a:t>
          </a:r>
          <a:endParaRPr lang="pt-BR" sz="1100" b="0">
            <a:latin typeface="+mj-lt"/>
          </a:endParaRPr>
        </a:p>
        <a:p>
          <a:endParaRPr lang="pt-BR" sz="1100" b="1">
            <a:latin typeface="+mj-lt"/>
          </a:endParaRPr>
        </a:p>
        <a:p>
          <a:r>
            <a:rPr lang="pt-BR" sz="1100" b="1">
              <a:latin typeface="+mj-lt"/>
            </a:rPr>
            <a:t>Importante: </a:t>
          </a:r>
        </a:p>
        <a:p>
          <a:r>
            <a:rPr lang="pt-BR" sz="1100">
              <a:latin typeface="+mj-lt"/>
            </a:rPr>
            <a:t>Esta planilha foi desenvolvida para uso educativo e fornecida gratuitamente.  </a:t>
          </a:r>
        </a:p>
        <a:p>
          <a:r>
            <a:rPr lang="pt-BR" sz="1100">
              <a:latin typeface="+mj-lt"/>
            </a:rPr>
            <a:t>Não representa indicação de investimento e não está livre de erros. </a:t>
          </a:r>
        </a:p>
        <a:p>
          <a:r>
            <a:rPr lang="pt-BR" sz="1100">
              <a:latin typeface="+mj-lt"/>
            </a:rPr>
            <a:t>As simulações não levam em consideração diversos fatores que podem influenciar na rentabilidade final de qualquer</a:t>
          </a:r>
          <a:r>
            <a:rPr lang="pt-BR" sz="1100" baseline="0">
              <a:latin typeface="+mj-lt"/>
            </a:rPr>
            <a:t> investimento pós-fixado como a variação das taxas de juros no futuro. </a:t>
          </a:r>
        </a:p>
        <a:p>
          <a:r>
            <a:rPr lang="pt-BR" sz="1100">
              <a:latin typeface="+mj-lt"/>
            </a:rPr>
            <a:t>Qualquer decisão tomada com base nos resultados desta planilha é de unica e exclusiva responsabilidade </a:t>
          </a:r>
          <a:r>
            <a:rPr lang="pt-BR" sz="1100" baseline="0">
              <a:latin typeface="+mj-lt"/>
            </a:rPr>
            <a:t>do usuário da planilha. </a:t>
          </a:r>
        </a:p>
      </xdr:txBody>
    </xdr:sp>
    <xdr:clientData/>
  </xdr:oneCellAnchor>
  <xdr:twoCellAnchor>
    <xdr:from>
      <xdr:col>8</xdr:col>
      <xdr:colOff>247649</xdr:colOff>
      <xdr:row>34</xdr:row>
      <xdr:rowOff>114300</xdr:rowOff>
    </xdr:from>
    <xdr:to>
      <xdr:col>11</xdr:col>
      <xdr:colOff>590549</xdr:colOff>
      <xdr:row>40</xdr:row>
      <xdr:rowOff>28575</xdr:rowOff>
    </xdr:to>
    <xdr:sp macro="" textlink="">
      <xdr:nvSpPr>
        <xdr:cNvPr id="13" name="Texto explicativo em seta para a esquerda 12"/>
        <xdr:cNvSpPr/>
      </xdr:nvSpPr>
      <xdr:spPr>
        <a:xfrm>
          <a:off x="7439024" y="7277100"/>
          <a:ext cx="2200275" cy="1076325"/>
        </a:xfrm>
        <a:prstGeom prst="leftArrowCallou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Campos verdes</a:t>
          </a:r>
          <a:r>
            <a:rPr lang="pt-BR" sz="1100" baseline="0"/>
            <a:t> indicam  que o investimento superou a rentabilidade da poupança . </a:t>
          </a:r>
          <a:endParaRPr lang="pt-BR" sz="1100"/>
        </a:p>
      </xdr:txBody>
    </xdr:sp>
    <xdr:clientData/>
  </xdr:twoCellAnchor>
  <xdr:twoCellAnchor editAs="oneCell">
    <xdr:from>
      <xdr:col>1</xdr:col>
      <xdr:colOff>614630</xdr:colOff>
      <xdr:row>0</xdr:row>
      <xdr:rowOff>61103</xdr:rowOff>
    </xdr:from>
    <xdr:to>
      <xdr:col>1</xdr:col>
      <xdr:colOff>1193301</xdr:colOff>
      <xdr:row>2</xdr:row>
      <xdr:rowOff>46721</xdr:rowOff>
    </xdr:to>
    <xdr:pic>
      <xdr:nvPicPr>
        <xdr:cNvPr id="15" name="Imagem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6554" y="639024"/>
          <a:ext cx="578671" cy="370899"/>
        </a:xfrm>
        <a:prstGeom prst="rect">
          <a:avLst/>
        </a:prstGeom>
      </xdr:spPr>
    </xdr:pic>
    <xdr:clientData/>
  </xdr:twoCellAnchor>
  <xdr:twoCellAnchor editAs="oneCell">
    <xdr:from>
      <xdr:col>0</xdr:col>
      <xdr:colOff>1745967</xdr:colOff>
      <xdr:row>0</xdr:row>
      <xdr:rowOff>75093</xdr:rowOff>
    </xdr:from>
    <xdr:to>
      <xdr:col>1</xdr:col>
      <xdr:colOff>604679</xdr:colOff>
      <xdr:row>2</xdr:row>
      <xdr:rowOff>37253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967" y="653014"/>
          <a:ext cx="640636" cy="3474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10</xdr:row>
      <xdr:rowOff>95250</xdr:rowOff>
    </xdr:from>
    <xdr:to>
      <xdr:col>10</xdr:col>
      <xdr:colOff>571500</xdr:colOff>
      <xdr:row>10</xdr:row>
      <xdr:rowOff>95250</xdr:rowOff>
    </xdr:to>
    <xdr:cxnSp macro="">
      <xdr:nvCxnSpPr>
        <xdr:cNvPr id="2" name="Conector de seta reta 2"/>
        <xdr:cNvCxnSpPr/>
      </xdr:nvCxnSpPr>
      <xdr:spPr>
        <a:xfrm>
          <a:off x="10163175" y="1885950"/>
          <a:ext cx="5143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13</xdr:row>
      <xdr:rowOff>95250</xdr:rowOff>
    </xdr:from>
    <xdr:to>
      <xdr:col>11</xdr:col>
      <xdr:colOff>9525</xdr:colOff>
      <xdr:row>13</xdr:row>
      <xdr:rowOff>95250</xdr:rowOff>
    </xdr:to>
    <xdr:cxnSp macro="">
      <xdr:nvCxnSpPr>
        <xdr:cNvPr id="3" name="Conector de seta reta 3"/>
        <xdr:cNvCxnSpPr/>
      </xdr:nvCxnSpPr>
      <xdr:spPr>
        <a:xfrm>
          <a:off x="10172700" y="2428875"/>
          <a:ext cx="5143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16</xdr:row>
      <xdr:rowOff>95250</xdr:rowOff>
    </xdr:from>
    <xdr:to>
      <xdr:col>11</xdr:col>
      <xdr:colOff>9525</xdr:colOff>
      <xdr:row>16</xdr:row>
      <xdr:rowOff>95250</xdr:rowOff>
    </xdr:to>
    <xdr:cxnSp macro="">
      <xdr:nvCxnSpPr>
        <xdr:cNvPr id="4" name="Conector de seta reta 4"/>
        <xdr:cNvCxnSpPr/>
      </xdr:nvCxnSpPr>
      <xdr:spPr>
        <a:xfrm>
          <a:off x="10172700" y="2971800"/>
          <a:ext cx="5143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19</xdr:row>
      <xdr:rowOff>95250</xdr:rowOff>
    </xdr:from>
    <xdr:to>
      <xdr:col>11</xdr:col>
      <xdr:colOff>9525</xdr:colOff>
      <xdr:row>19</xdr:row>
      <xdr:rowOff>95250</xdr:rowOff>
    </xdr:to>
    <xdr:cxnSp macro="">
      <xdr:nvCxnSpPr>
        <xdr:cNvPr id="5" name="Conector de seta reta 5"/>
        <xdr:cNvCxnSpPr/>
      </xdr:nvCxnSpPr>
      <xdr:spPr>
        <a:xfrm>
          <a:off x="10172700" y="3514725"/>
          <a:ext cx="5143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22</xdr:row>
      <xdr:rowOff>95250</xdr:rowOff>
    </xdr:from>
    <xdr:to>
      <xdr:col>11</xdr:col>
      <xdr:colOff>9525</xdr:colOff>
      <xdr:row>22</xdr:row>
      <xdr:rowOff>95250</xdr:rowOff>
    </xdr:to>
    <xdr:cxnSp macro="">
      <xdr:nvCxnSpPr>
        <xdr:cNvPr id="6" name="Conector de seta reta 6"/>
        <xdr:cNvCxnSpPr/>
      </xdr:nvCxnSpPr>
      <xdr:spPr>
        <a:xfrm>
          <a:off x="10172700" y="4057650"/>
          <a:ext cx="5143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25</xdr:row>
      <xdr:rowOff>95250</xdr:rowOff>
    </xdr:from>
    <xdr:to>
      <xdr:col>11</xdr:col>
      <xdr:colOff>9525</xdr:colOff>
      <xdr:row>25</xdr:row>
      <xdr:rowOff>95250</xdr:rowOff>
    </xdr:to>
    <xdr:cxnSp macro="">
      <xdr:nvCxnSpPr>
        <xdr:cNvPr id="7" name="Conector de seta reta 7"/>
        <xdr:cNvCxnSpPr/>
      </xdr:nvCxnSpPr>
      <xdr:spPr>
        <a:xfrm>
          <a:off x="10172700" y="4600575"/>
          <a:ext cx="5143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tip.com.br/" TargetMode="External"/><Relationship Id="rId2" Type="http://schemas.openxmlformats.org/officeDocument/2006/relationships/hyperlink" Target="http://www.bcb.gov.br/?COPOMJUROS" TargetMode="External"/><Relationship Id="rId1" Type="http://schemas.openxmlformats.org/officeDocument/2006/relationships/hyperlink" Target="http://www4.bcb.gov.br/pec/poupanca/poupanca.as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2"/>
  <sheetViews>
    <sheetView tabSelected="1" zoomScale="130" zoomScaleNormal="130" workbookViewId="0"/>
  </sheetViews>
  <sheetFormatPr defaultRowHeight="15" x14ac:dyDescent="0.25"/>
  <cols>
    <col min="1" max="1" width="26.7109375" customWidth="1"/>
    <col min="2" max="2" width="18.28515625" customWidth="1"/>
    <col min="3" max="3" width="13.42578125" customWidth="1"/>
    <col min="4" max="6" width="9.5703125" bestFit="1" customWidth="1"/>
    <col min="8" max="8" width="11.5703125" bestFit="1" customWidth="1"/>
    <col min="11" max="11" width="9.5703125" bestFit="1" customWidth="1"/>
    <col min="12" max="12" width="19.5703125" bestFit="1" customWidth="1"/>
    <col min="13" max="13" width="12.140625" bestFit="1" customWidth="1"/>
  </cols>
  <sheetData>
    <row r="1" spans="1:24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4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2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1:2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ht="15.75" x14ac:dyDescent="0.25">
      <c r="A8" s="20"/>
      <c r="B8" s="18" t="s">
        <v>0</v>
      </c>
      <c r="C8" s="19">
        <v>5.8999999999999997E-2</v>
      </c>
      <c r="D8" s="36" t="s">
        <v>8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24" ht="15.75" x14ac:dyDescent="0.25">
      <c r="A9" s="20"/>
      <c r="B9" s="18" t="s">
        <v>1</v>
      </c>
      <c r="C9" s="19">
        <v>0.06</v>
      </c>
      <c r="D9" s="36" t="s">
        <v>8</v>
      </c>
      <c r="E9" s="20"/>
      <c r="F9" s="20"/>
      <c r="G9" s="20"/>
      <c r="H9" s="20"/>
      <c r="I9" s="20"/>
      <c r="J9" s="20"/>
      <c r="K9" s="21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ht="15.75" x14ac:dyDescent="0.25">
      <c r="A10" s="20"/>
      <c r="B10" s="18" t="s">
        <v>4</v>
      </c>
      <c r="C10" s="19">
        <v>3.715E-3</v>
      </c>
      <c r="D10" s="36" t="s">
        <v>8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ht="15.75" x14ac:dyDescent="0.25">
      <c r="A11" s="20"/>
      <c r="B11" s="18" t="s">
        <v>10</v>
      </c>
      <c r="C11" s="41">
        <v>1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ht="15.75" thickBot="1" x14ac:dyDescent="0.3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1:24" ht="16.5" thickBot="1" x14ac:dyDescent="0.3">
      <c r="A13" s="20"/>
      <c r="B13" s="13" t="s">
        <v>2</v>
      </c>
      <c r="C13" s="14">
        <v>2</v>
      </c>
      <c r="D13" s="15">
        <v>3</v>
      </c>
      <c r="E13" s="15">
        <v>6</v>
      </c>
      <c r="F13" s="15">
        <v>12</v>
      </c>
      <c r="G13" s="15">
        <v>24</v>
      </c>
      <c r="H13" s="16">
        <v>36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24" ht="15" customHeight="1" thickBot="1" x14ac:dyDescent="0.3">
      <c r="A14" s="20"/>
      <c r="B14" s="17" t="s">
        <v>7</v>
      </c>
      <c r="C14" s="10">
        <v>0.22500000000000001</v>
      </c>
      <c r="D14" s="11">
        <v>0.22500000000000001</v>
      </c>
      <c r="E14" s="11">
        <v>0.2</v>
      </c>
      <c r="F14" s="11">
        <v>0.17499999999999999</v>
      </c>
      <c r="G14" s="11">
        <v>0.15</v>
      </c>
      <c r="H14" s="12">
        <v>0.15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 ht="15" customHeight="1" thickBot="1" x14ac:dyDescent="0.3">
      <c r="A15" s="20"/>
      <c r="B15" s="7" t="s">
        <v>3</v>
      </c>
      <c r="C15" s="8">
        <f t="shared" ref="C15:H15" si="0">((1+$C$10)^C13)-1</f>
        <v>7.4438012249997687E-3</v>
      </c>
      <c r="D15" s="8">
        <f t="shared" si="0"/>
        <v>1.1186454946550572E-2</v>
      </c>
      <c r="E15" s="8">
        <f t="shared" si="0"/>
        <v>2.2498046667372096E-2</v>
      </c>
      <c r="F15" s="8">
        <f t="shared" si="0"/>
        <v>4.5502255438591543E-2</v>
      </c>
      <c r="G15" s="8">
        <f t="shared" si="0"/>
        <v>9.3074966127182135E-2</v>
      </c>
      <c r="H15" s="9">
        <f t="shared" si="0"/>
        <v>0.14281234244943075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 ht="15" customHeight="1" thickBot="1" x14ac:dyDescent="0.3">
      <c r="A16" s="20"/>
      <c r="B16" s="23"/>
      <c r="C16" s="20"/>
      <c r="D16" s="20"/>
      <c r="E16" s="20"/>
      <c r="F16" s="20"/>
      <c r="G16" s="20"/>
      <c r="H16" s="20"/>
      <c r="I16" s="20"/>
      <c r="J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ht="15" customHeight="1" x14ac:dyDescent="0.25">
      <c r="A17" s="42" t="s">
        <v>9</v>
      </c>
      <c r="B17" s="27">
        <v>0.98</v>
      </c>
      <c r="C17" s="2">
        <f t="shared" ref="C17:C28" si="1">(((1+$C$8)^($C$13/12))-1)*B17</f>
        <v>9.4079653361572781E-3</v>
      </c>
      <c r="D17" s="2">
        <f t="shared" ref="D17:D28" si="2">(((1+$C$8)^($D$13/12))-1)*B17</f>
        <v>1.4145762559325781E-2</v>
      </c>
      <c r="E17" s="2">
        <f t="shared" ref="E17:E28" si="3">(((1+$C$8)^($E$13/12))-1)*B17</f>
        <v>2.8495711443534098E-2</v>
      </c>
      <c r="F17" s="2">
        <f t="shared" ref="F17:F28" si="4">(((1+$C$8)^($F$13/12))-1)*B17</f>
        <v>5.7819999999999941E-2</v>
      </c>
      <c r="G17" s="2">
        <f t="shared" ref="G17:G28" si="5">(((1+$C$8)^($G$13/12))-1)*B17</f>
        <v>0.11905137999999994</v>
      </c>
      <c r="H17" s="3">
        <f t="shared" ref="H17:H28" si="6">(((1+$C$8)^($H$13/12))-1)*B17</f>
        <v>0.18389541141999988</v>
      </c>
      <c r="I17" s="20"/>
      <c r="J17" s="20"/>
      <c r="K17" s="20"/>
      <c r="L17" s="24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 ht="15" customHeight="1" x14ac:dyDescent="0.25">
      <c r="A18" s="43"/>
      <c r="B18" s="28">
        <v>0.95</v>
      </c>
      <c r="C18" s="1">
        <f t="shared" si="1"/>
        <v>9.1199663972953201E-3</v>
      </c>
      <c r="D18" s="1">
        <f t="shared" si="2"/>
        <v>1.3712729011591318E-2</v>
      </c>
      <c r="E18" s="1">
        <f t="shared" si="3"/>
        <v>2.7623393746283052E-2</v>
      </c>
      <c r="F18" s="1">
        <f t="shared" si="4"/>
        <v>5.604999999999994E-2</v>
      </c>
      <c r="G18" s="1">
        <f t="shared" si="5"/>
        <v>0.11540694999999995</v>
      </c>
      <c r="H18" s="4">
        <f t="shared" si="6"/>
        <v>0.17826596004999987</v>
      </c>
      <c r="I18" s="20"/>
      <c r="J18" s="20"/>
      <c r="K18" s="20"/>
      <c r="L18" s="24"/>
      <c r="M18" s="25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 ht="15" customHeight="1" x14ac:dyDescent="0.25">
      <c r="A19" s="43"/>
      <c r="B19" s="28">
        <v>0.94</v>
      </c>
      <c r="C19" s="1">
        <f t="shared" si="1"/>
        <v>9.0239667510080002E-3</v>
      </c>
      <c r="D19" s="1">
        <f t="shared" si="2"/>
        <v>1.356838449567983E-2</v>
      </c>
      <c r="E19" s="1">
        <f t="shared" si="3"/>
        <v>2.7332621180532705E-2</v>
      </c>
      <c r="F19" s="1">
        <f t="shared" si="4"/>
        <v>5.545999999999994E-2</v>
      </c>
      <c r="G19" s="1">
        <f t="shared" si="5"/>
        <v>0.11419213999999994</v>
      </c>
      <c r="H19" s="4">
        <f t="shared" si="6"/>
        <v>0.17638947625999987</v>
      </c>
      <c r="I19" s="20"/>
      <c r="J19" s="20"/>
      <c r="K19" s="20"/>
      <c r="L19" s="24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0" spans="1:24" ht="15" customHeight="1" x14ac:dyDescent="0.25">
      <c r="A20" s="43"/>
      <c r="B20" s="28">
        <v>0.93</v>
      </c>
      <c r="C20" s="1">
        <f t="shared" si="1"/>
        <v>8.927967104720682E-3</v>
      </c>
      <c r="D20" s="1">
        <f t="shared" si="2"/>
        <v>1.3424039979768343E-2</v>
      </c>
      <c r="E20" s="1">
        <f t="shared" si="3"/>
        <v>2.7041848614782361E-2</v>
      </c>
      <c r="F20" s="1">
        <f t="shared" si="4"/>
        <v>5.4869999999999947E-2</v>
      </c>
      <c r="G20" s="1">
        <f t="shared" si="5"/>
        <v>0.11297732999999996</v>
      </c>
      <c r="H20" s="4">
        <f t="shared" si="6"/>
        <v>0.17451299246999988</v>
      </c>
      <c r="I20" s="20"/>
      <c r="J20" s="20"/>
      <c r="K20" s="20"/>
      <c r="L20" s="2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1:24" ht="15" customHeight="1" x14ac:dyDescent="0.25">
      <c r="A21" s="43"/>
      <c r="B21" s="28">
        <v>0.92</v>
      </c>
      <c r="C21" s="1">
        <f t="shared" si="1"/>
        <v>8.8319674584333638E-3</v>
      </c>
      <c r="D21" s="1">
        <f t="shared" si="2"/>
        <v>1.3279695463856857E-2</v>
      </c>
      <c r="E21" s="1">
        <f t="shared" si="3"/>
        <v>2.675107604903201E-2</v>
      </c>
      <c r="F21" s="1">
        <f t="shared" si="4"/>
        <v>5.4279999999999946E-2</v>
      </c>
      <c r="G21" s="1">
        <f t="shared" si="5"/>
        <v>0.11176251999999996</v>
      </c>
      <c r="H21" s="4">
        <f t="shared" si="6"/>
        <v>0.17263650867999988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 ht="15" customHeight="1" x14ac:dyDescent="0.25">
      <c r="A22" s="43"/>
      <c r="B22" s="28">
        <v>0.9</v>
      </c>
      <c r="C22" s="1">
        <f t="shared" si="1"/>
        <v>8.6399681658587257E-3</v>
      </c>
      <c r="D22" s="1">
        <f t="shared" si="2"/>
        <v>1.299100643203388E-2</v>
      </c>
      <c r="E22" s="1">
        <f t="shared" si="3"/>
        <v>2.6169530917531315E-2</v>
      </c>
      <c r="F22" s="1">
        <f t="shared" si="4"/>
        <v>5.3099999999999946E-2</v>
      </c>
      <c r="G22" s="1">
        <f t="shared" si="5"/>
        <v>0.10933289999999996</v>
      </c>
      <c r="H22" s="4">
        <f t="shared" si="6"/>
        <v>0.1688835410999999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ht="15" customHeight="1" x14ac:dyDescent="0.25">
      <c r="A23" s="43"/>
      <c r="B23" s="28">
        <v>0.88</v>
      </c>
      <c r="C23" s="1">
        <f t="shared" si="1"/>
        <v>8.4479688732840858E-3</v>
      </c>
      <c r="D23" s="1">
        <f t="shared" si="2"/>
        <v>1.2702317400210906E-2</v>
      </c>
      <c r="E23" s="1">
        <f t="shared" si="3"/>
        <v>2.558798578603062E-2</v>
      </c>
      <c r="F23" s="1">
        <f t="shared" si="4"/>
        <v>5.1919999999999945E-2</v>
      </c>
      <c r="G23" s="1">
        <f t="shared" si="5"/>
        <v>0.10690327999999996</v>
      </c>
      <c r="H23" s="4">
        <f t="shared" si="6"/>
        <v>0.16513057351999988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5" customHeight="1" x14ac:dyDescent="0.25">
      <c r="A24" s="43"/>
      <c r="B24" s="28">
        <v>0.86</v>
      </c>
      <c r="C24" s="1">
        <f t="shared" si="1"/>
        <v>8.2559695807094477E-3</v>
      </c>
      <c r="D24" s="1">
        <f t="shared" si="2"/>
        <v>1.2413628368387929E-2</v>
      </c>
      <c r="E24" s="1">
        <f t="shared" si="3"/>
        <v>2.5006440654529921E-2</v>
      </c>
      <c r="F24" s="1">
        <f t="shared" si="4"/>
        <v>5.0739999999999952E-2</v>
      </c>
      <c r="G24" s="1">
        <f t="shared" si="5"/>
        <v>0.10447365999999995</v>
      </c>
      <c r="H24" s="4">
        <f t="shared" si="6"/>
        <v>0.16137760593999989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5.75" customHeight="1" x14ac:dyDescent="0.25">
      <c r="A25" s="43"/>
      <c r="B25" s="28">
        <v>0.85</v>
      </c>
      <c r="C25" s="1">
        <f t="shared" si="1"/>
        <v>8.1599699344221278E-3</v>
      </c>
      <c r="D25" s="1">
        <f t="shared" si="2"/>
        <v>1.2269283852476442E-2</v>
      </c>
      <c r="E25" s="1">
        <f t="shared" si="3"/>
        <v>2.4715668088779574E-2</v>
      </c>
      <c r="F25" s="1">
        <f t="shared" si="4"/>
        <v>5.0149999999999952E-2</v>
      </c>
      <c r="G25" s="1">
        <f t="shared" si="5"/>
        <v>0.10325884999999996</v>
      </c>
      <c r="H25" s="4">
        <f t="shared" si="6"/>
        <v>0.15950112214999987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4" ht="15" customHeight="1" x14ac:dyDescent="0.25">
      <c r="A26" s="43"/>
      <c r="B26" s="28">
        <v>0.84</v>
      </c>
      <c r="C26" s="1">
        <f t="shared" si="1"/>
        <v>8.0639702881348096E-3</v>
      </c>
      <c r="D26" s="1">
        <f t="shared" si="2"/>
        <v>1.2124939336564954E-2</v>
      </c>
      <c r="E26" s="1">
        <f t="shared" si="3"/>
        <v>2.4424895523029226E-2</v>
      </c>
      <c r="F26" s="1">
        <f t="shared" si="4"/>
        <v>4.9559999999999951E-2</v>
      </c>
      <c r="G26" s="1">
        <f t="shared" si="5"/>
        <v>0.10204403999999996</v>
      </c>
      <c r="H26" s="4">
        <f t="shared" si="6"/>
        <v>0.15762463835999987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1:24" ht="15.75" customHeight="1" x14ac:dyDescent="0.25">
      <c r="A27" s="43"/>
      <c r="B27" s="28">
        <v>0.82</v>
      </c>
      <c r="C27" s="1">
        <f t="shared" si="1"/>
        <v>7.8719709955601715E-3</v>
      </c>
      <c r="D27" s="1">
        <f t="shared" si="2"/>
        <v>1.1836250304741979E-2</v>
      </c>
      <c r="E27" s="1">
        <f t="shared" si="3"/>
        <v>2.3843350391528528E-2</v>
      </c>
      <c r="F27" s="1">
        <f t="shared" si="4"/>
        <v>4.8379999999999951E-2</v>
      </c>
      <c r="G27" s="1">
        <f t="shared" si="5"/>
        <v>9.9614419999999954E-2</v>
      </c>
      <c r="H27" s="4">
        <f t="shared" si="6"/>
        <v>0.15387167077999989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4" ht="15.75" thickBot="1" x14ac:dyDescent="0.3">
      <c r="A28" s="44"/>
      <c r="B28" s="29">
        <v>0.8</v>
      </c>
      <c r="C28" s="5">
        <f t="shared" si="1"/>
        <v>7.6799717029855333E-3</v>
      </c>
      <c r="D28" s="5">
        <f t="shared" si="2"/>
        <v>1.1547561272919005E-2</v>
      </c>
      <c r="E28" s="5">
        <f t="shared" si="3"/>
        <v>2.3261805260027836E-2</v>
      </c>
      <c r="F28" s="5">
        <f t="shared" si="4"/>
        <v>4.7199999999999957E-2</v>
      </c>
      <c r="G28" s="5">
        <f t="shared" si="5"/>
        <v>9.718479999999996E-2</v>
      </c>
      <c r="H28" s="6">
        <f t="shared" si="6"/>
        <v>0.1501187031999999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 ht="15.75" thickBot="1" x14ac:dyDescent="0.3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3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 x14ac:dyDescent="0.25">
      <c r="A30" s="45" t="s">
        <v>5</v>
      </c>
      <c r="B30" s="39">
        <v>6.0000000000000001E-3</v>
      </c>
      <c r="C30" s="2">
        <f>(((((((((1+$C$8)^(1/252))*(1-(((1+B30)^(1/252))-1))-1)*$C$11)+1))^($C$13*21))-1))*(1-$C$14)</f>
        <v>6.6602408433230125E-3</v>
      </c>
      <c r="D30" s="2">
        <f>(((((((((1+$C$8)^(1/252))*(1-(((1+B30)^(1/252))-1))-1)*$C$11)+1))^($D$13*21))-1))*(1-$D$14)</f>
        <v>1.0011794560022902E-2</v>
      </c>
      <c r="E30" s="2">
        <f>(((((((((1+$C$8)^(1/252))*(1-(((1+B30)^(1/252))-1))-1)*$C$11)+1))^($E$13*21))-1))*(1-$E$14)</f>
        <v>2.0803020318298594E-2</v>
      </c>
      <c r="F30" s="2">
        <f>(((((((((1+$C$8)^(1/252))*(1-(((1+B30)^(1/252))-1))-1)*$C$11)+1))^($F$13*21))-1))*(1-$F$14)</f>
        <v>4.3464091382818898E-2</v>
      </c>
      <c r="G30" s="2">
        <f>(((((((((1+$C$8)^(1/252))*(1-(((1+B30)^(1/252))-1))-1)*$C$11)+1))^($G$13*21))-1))*(1-$G$14)</f>
        <v>9.1921610752142349E-2</v>
      </c>
      <c r="H30" s="3">
        <f>(((((((((1+$C$8)^(1/252))*(1-(((1+B30)^(1/252))-1))-1)*$C$11)+1))^($H$13*21))-1))*(1-$H$14)</f>
        <v>0.14154557070993992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1:24" x14ac:dyDescent="0.25">
      <c r="A31" s="46"/>
      <c r="B31" s="38">
        <v>0.01</v>
      </c>
      <c r="C31" s="1">
        <f t="shared" ref="C31:C39" si="7">(((((((((1+$C$8)^(1/252))*(1-(((1+B31)^(1/252))-1))-1)*$C$11)+1))^($C$13*21))-1))*(1-$C$14)</f>
        <v>6.1434073600742881E-3</v>
      </c>
      <c r="D31" s="1">
        <f t="shared" ref="D31:D39" si="8">(((((((((1+$C$8)^(1/252))*(1-(((1+B31)^(1/252))-1))-1)*$C$11)+1))^($D$13*21))-1))*(1-$D$14)</f>
        <v>9.2333489783476674E-3</v>
      </c>
      <c r="E31" s="1">
        <f t="shared" ref="E31:E39" si="9">(((((((((1+$C$8)^(1/252))*(1-(((1+B31)^(1/252))-1))-1)*$C$11)+1))^($E$13*21))-1))*(1-$E$14)</f>
        <v>1.9175952582452995E-2</v>
      </c>
      <c r="F31" s="1">
        <f t="shared" ref="F31:F39" si="10">(((((((((1+$C$8)^(1/252))*(1-(((1+B31)^(1/252))-1))-1)*$C$11)+1))^($F$13*21))-1))*(1-$F$14)</f>
        <v>4.0024412599577598E-2</v>
      </c>
      <c r="G31" s="1">
        <f t="shared" ref="G31:G39" si="11">(((((((((1+$C$8)^(1/252))*(1-(((1+B31)^(1/252))-1))-1)*$C$11)+1))^($G$13*21))-1))*(1-$G$14)</f>
        <v>8.4475150390093734E-2</v>
      </c>
      <c r="H31" s="4">
        <f t="shared" ref="H31:H39" si="12">(((((((((1+$C$8)^(1/252))*(1-(((1+B31)^(1/252))-1))-1)*$C$11)+1))^($H$13*21))-1))*(1-$H$14)</f>
        <v>0.12981068855162761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1:24" x14ac:dyDescent="0.25">
      <c r="A32" s="46"/>
      <c r="B32" s="38">
        <v>1.4999999999999999E-2</v>
      </c>
      <c r="C32" s="1">
        <f t="shared" si="7"/>
        <v>5.5006908487881204E-3</v>
      </c>
      <c r="D32" s="1">
        <f t="shared" si="8"/>
        <v>8.2656597739997947E-3</v>
      </c>
      <c r="E32" s="1">
        <f t="shared" si="9"/>
        <v>1.7155587970796127E-2</v>
      </c>
      <c r="F32" s="1">
        <f t="shared" si="10"/>
        <v>3.5762789586430824E-2</v>
      </c>
      <c r="G32" s="1">
        <f t="shared" si="11"/>
        <v>7.5290274301005836E-2</v>
      </c>
      <c r="H32" s="4">
        <f t="shared" si="12"/>
        <v>0.11540053052669973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spans="1:24" x14ac:dyDescent="0.25">
      <c r="A33" s="46"/>
      <c r="B33" s="38">
        <v>0.02</v>
      </c>
      <c r="C33" s="1">
        <f t="shared" si="7"/>
        <v>4.8616326161751546E-3</v>
      </c>
      <c r="D33" s="1">
        <f t="shared" si="8"/>
        <v>7.3038735138426904E-3</v>
      </c>
      <c r="E33" s="1">
        <f t="shared" si="9"/>
        <v>1.515001941612475E-2</v>
      </c>
      <c r="F33" s="1">
        <f t="shared" si="10"/>
        <v>3.154278465178055E-2</v>
      </c>
      <c r="G33" s="1">
        <f t="shared" si="11"/>
        <v>6.6239795259023293E-2</v>
      </c>
      <c r="H33" s="4">
        <f t="shared" si="12"/>
        <v>0.10127101289689833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:24" x14ac:dyDescent="0.25">
      <c r="A34" s="46"/>
      <c r="B34" s="38">
        <v>2.5000000000000001E-2</v>
      </c>
      <c r="C34" s="1">
        <f t="shared" si="7"/>
        <v>4.2261940791311573E-3</v>
      </c>
      <c r="D34" s="1">
        <f t="shared" si="8"/>
        <v>6.347925562226203E-3</v>
      </c>
      <c r="E34" s="1">
        <f t="shared" si="9"/>
        <v>1.315906701238756E-2</v>
      </c>
      <c r="F34" s="1">
        <f t="shared" si="10"/>
        <v>2.7363791122151024E-2</v>
      </c>
      <c r="G34" s="1">
        <f t="shared" si="11"/>
        <v>5.7321105680377779E-2</v>
      </c>
      <c r="H34" s="4">
        <f t="shared" si="12"/>
        <v>8.7415342306507438E-2</v>
      </c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1:24" x14ac:dyDescent="0.25">
      <c r="A35" s="46"/>
      <c r="B35" s="38">
        <v>0.03</v>
      </c>
      <c r="C35" s="1">
        <f t="shared" si="7"/>
        <v>3.5943372470972289E-3</v>
      </c>
      <c r="D35" s="1">
        <f t="shared" si="8"/>
        <v>5.3977523019197232E-3</v>
      </c>
      <c r="E35" s="1">
        <f t="shared" si="9"/>
        <v>1.1182553903534932E-2</v>
      </c>
      <c r="F35" s="1">
        <f t="shared" si="10"/>
        <v>2.3225214062352333E-2</v>
      </c>
      <c r="G35" s="1">
        <f t="shared" si="11"/>
        <v>4.8531660907923359E-2</v>
      </c>
      <c r="H35" s="4">
        <f t="shared" si="12"/>
        <v>7.3826921715666155E-2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:24" x14ac:dyDescent="0.25">
      <c r="A36" s="46"/>
      <c r="B36" s="38">
        <v>3.5000000000000003E-2</v>
      </c>
      <c r="C36" s="1">
        <f t="shared" si="7"/>
        <v>2.9660247100933902E-3</v>
      </c>
      <c r="D36" s="1">
        <f t="shared" si="8"/>
        <v>4.4532911131484887E-3</v>
      </c>
      <c r="E36" s="1">
        <f t="shared" si="9"/>
        <v>9.2203062171821067E-3</v>
      </c>
      <c r="F36" s="1">
        <f t="shared" si="10"/>
        <v>1.9126469992562133E-2</v>
      </c>
      <c r="G36" s="1">
        <f t="shared" si="11"/>
        <v>3.9868977396934166E-2</v>
      </c>
      <c r="H36" s="4">
        <f t="shared" si="12"/>
        <v>6.049934381329107E-2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1:24" x14ac:dyDescent="0.25">
      <c r="A37" s="46"/>
      <c r="B37" s="38">
        <v>0.04</v>
      </c>
      <c r="C37" s="1">
        <f t="shared" si="7"/>
        <v>2.3412196271235196E-3</v>
      </c>
      <c r="D37" s="1">
        <f t="shared" si="8"/>
        <v>3.5144803532774606E-3</v>
      </c>
      <c r="E37" s="1">
        <f t="shared" si="9"/>
        <v>7.2721530002691995E-3</v>
      </c>
      <c r="F37" s="1">
        <f t="shared" si="10"/>
        <v>1.50669866140538E-2</v>
      </c>
      <c r="G37" s="1">
        <f t="shared" si="11"/>
        <v>3.1330630962709549E-2</v>
      </c>
      <c r="H37" s="4">
        <f t="shared" si="12"/>
        <v>4.742638468303749E-2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spans="1:24" x14ac:dyDescent="0.25">
      <c r="A38" s="46"/>
      <c r="B38" s="38">
        <v>4.4999999999999998E-2</v>
      </c>
      <c r="C38" s="1">
        <f t="shared" si="7"/>
        <v>1.7198857148162273E-3</v>
      </c>
      <c r="D38" s="1">
        <f t="shared" si="8"/>
        <v>2.5812593369229863E-3</v>
      </c>
      <c r="E38" s="1">
        <f t="shared" si="9"/>
        <v>5.3379261562470862E-3</v>
      </c>
      <c r="F38" s="1">
        <f t="shared" si="10"/>
        <v>1.1046202542432847E-2</v>
      </c>
      <c r="G38" s="1">
        <f t="shared" si="11"/>
        <v>2.2914255085809843E-2</v>
      </c>
      <c r="H38" s="4">
        <f t="shared" si="12"/>
        <v>3.4601997708664019E-2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1:24" ht="15.75" thickBot="1" x14ac:dyDescent="0.3">
      <c r="A39" s="47"/>
      <c r="B39" s="40">
        <v>0.05</v>
      </c>
      <c r="C39" s="5">
        <f t="shared" si="7"/>
        <v>1.1019872363937145E-3</v>
      </c>
      <c r="D39" s="5">
        <f t="shared" si="8"/>
        <v>1.6535683166380322E-3</v>
      </c>
      <c r="E39" s="5">
        <f t="shared" si="9"/>
        <v>3.4174603840556373E-3</v>
      </c>
      <c r="F39" s="5">
        <f t="shared" si="10"/>
        <v>7.0635670487837199E-3</v>
      </c>
      <c r="G39" s="5">
        <f t="shared" si="11"/>
        <v>1.4617539274129331E-2</v>
      </c>
      <c r="H39" s="6">
        <f t="shared" si="12"/>
        <v>2.202030771075638E-2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1:24" ht="15.75" thickBot="1" x14ac:dyDescent="0.3">
      <c r="A40" s="20"/>
      <c r="B40" s="23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1:24" x14ac:dyDescent="0.25">
      <c r="A41" s="45" t="s">
        <v>6</v>
      </c>
      <c r="B41" s="31">
        <v>1.2</v>
      </c>
      <c r="C41" s="2">
        <f t="shared" ref="C41:C51" si="13">(((((((((1+$C$8)^(1/252))-1)*B41)+1))^($C$13*21))-1))*(1-$C$14)</f>
        <v>8.9363116405356945E-3</v>
      </c>
      <c r="D41" s="2">
        <f t="shared" ref="D41:D51" si="14">(((((((((1+$C$8)^(1/252))-1)*B41)+1))^($D$13*21))-1))*(1-$D$14)</f>
        <v>1.3443034326649622E-2</v>
      </c>
      <c r="E41" s="2">
        <f t="shared" ref="E41:E51" si="15">(((((((((1+$C$8)^(1/252))-1)*B41)+1))^($E$13*21))-1))*(1-$E$14)</f>
        <v>2.7994064020930944E-2</v>
      </c>
      <c r="F41" s="2">
        <f t="shared" ref="F41:F51" si="16">(((((((((1+$C$8)^(1/252))-1)*B41)+1))^($F$13*21))-1))*(1-$F$14)</f>
        <v>5.8747953585102083E-2</v>
      </c>
      <c r="G41" s="2">
        <f t="shared" ref="G41:G51" si="17">(((((((((1+$C$8)^(1/252))-1)*B41)+1))^($G$13*21))-1))*(1-$G$14)</f>
        <v>0.12536658019611027</v>
      </c>
      <c r="H41" s="3">
        <f t="shared" ref="H41:H51" si="18">(((((((((1+$C$8)^(1/252))-1)*B41)+1))^($H$13*21))-1))*(1-$H$14)</f>
        <v>0.19482208393165074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1:24" x14ac:dyDescent="0.25">
      <c r="A42" s="46"/>
      <c r="B42" s="30">
        <v>1.1499999999999999</v>
      </c>
      <c r="C42" s="1">
        <f t="shared" si="13"/>
        <v>8.5619652001227738E-3</v>
      </c>
      <c r="D42" s="1">
        <f t="shared" si="14"/>
        <v>1.2878354005754327E-2</v>
      </c>
      <c r="E42" s="1">
        <f t="shared" si="15"/>
        <v>2.6808475452493142E-2</v>
      </c>
      <c r="F42" s="1">
        <f t="shared" si="16"/>
        <v>5.6218922564160188E-2</v>
      </c>
      <c r="G42" s="1">
        <f t="shared" si="17"/>
        <v>0.11979213379227684</v>
      </c>
      <c r="H42" s="4">
        <f t="shared" si="18"/>
        <v>0.18587779303227644</v>
      </c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</row>
    <row r="43" spans="1:24" x14ac:dyDescent="0.25">
      <c r="A43" s="46"/>
      <c r="B43" s="30">
        <v>1.1000000000000001</v>
      </c>
      <c r="C43" s="1">
        <f t="shared" si="13"/>
        <v>8.1877932640084927E-3</v>
      </c>
      <c r="D43" s="1">
        <f t="shared" si="14"/>
        <v>1.2314071692176626E-2</v>
      </c>
      <c r="E43" s="1">
        <f t="shared" si="15"/>
        <v>2.562457105117364E-2</v>
      </c>
      <c r="F43" s="1">
        <f t="shared" si="16"/>
        <v>5.3697100260677519E-2</v>
      </c>
      <c r="G43" s="1">
        <f t="shared" si="17"/>
        <v>0.11424948379143382</v>
      </c>
      <c r="H43" s="4">
        <f t="shared" si="18"/>
        <v>0.17700997010350089</v>
      </c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  <row r="44" spans="1:24" x14ac:dyDescent="0.25">
      <c r="A44" s="46"/>
      <c r="B44" s="30">
        <v>1.05</v>
      </c>
      <c r="C44" s="1">
        <f t="shared" si="13"/>
        <v>7.8137957528291672E-3</v>
      </c>
      <c r="D44" s="1">
        <f t="shared" si="14"/>
        <v>1.1750187109906463E-2</v>
      </c>
      <c r="E44" s="1">
        <f t="shared" si="15"/>
        <v>2.4442348443668216E-2</v>
      </c>
      <c r="F44" s="1">
        <f t="shared" si="16"/>
        <v>5.1182466208642946E-2</v>
      </c>
      <c r="G44" s="1">
        <f t="shared" si="17"/>
        <v>0.10873844918676365</v>
      </c>
      <c r="H44" s="4">
        <f t="shared" si="18"/>
        <v>0.16821796225152547</v>
      </c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</row>
    <row r="45" spans="1:24" x14ac:dyDescent="0.25">
      <c r="A45" s="46"/>
      <c r="B45" s="30">
        <v>1.02</v>
      </c>
      <c r="C45" s="1">
        <f t="shared" si="13"/>
        <v>7.5894809370936787E-3</v>
      </c>
      <c r="D45" s="1">
        <f t="shared" si="14"/>
        <v>1.1412047156831506E-2</v>
      </c>
      <c r="E45" s="1">
        <f t="shared" si="15"/>
        <v>2.3733821154162449E-2</v>
      </c>
      <c r="F45" s="1">
        <f t="shared" si="16"/>
        <v>4.9677127645970896E-2</v>
      </c>
      <c r="G45" s="1">
        <f t="shared" si="17"/>
        <v>0.10544692890057704</v>
      </c>
      <c r="H45" s="4">
        <f t="shared" si="18"/>
        <v>0.16297887925929813</v>
      </c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</row>
    <row r="46" spans="1:24" x14ac:dyDescent="0.25">
      <c r="A46" s="46"/>
      <c r="B46" s="30">
        <v>1.01</v>
      </c>
      <c r="C46" s="1">
        <f t="shared" si="13"/>
        <v>7.514723276537994E-3</v>
      </c>
      <c r="D46" s="1">
        <f t="shared" si="14"/>
        <v>1.1299365625288688E-2</v>
      </c>
      <c r="E46" s="1">
        <f t="shared" si="15"/>
        <v>2.349777965649924E-2</v>
      </c>
      <c r="F46" s="1">
        <f t="shared" si="16"/>
        <v>4.9175920791916926E-2</v>
      </c>
      <c r="G46" s="1">
        <f t="shared" si="17"/>
        <v>0.10435226360850178</v>
      </c>
      <c r="H46" s="4">
        <f t="shared" si="18"/>
        <v>0.16123850763613651</v>
      </c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</row>
    <row r="47" spans="1:24" x14ac:dyDescent="0.25">
      <c r="A47" s="46"/>
      <c r="B47" s="30">
        <v>0.98</v>
      </c>
      <c r="C47" s="1">
        <f t="shared" si="13"/>
        <v>7.2904921200527498E-3</v>
      </c>
      <c r="D47" s="1">
        <f t="shared" si="14"/>
        <v>1.0961416358227533E-2</v>
      </c>
      <c r="E47" s="1">
        <f t="shared" si="15"/>
        <v>2.2790057695009126E-2</v>
      </c>
      <c r="F47" s="1">
        <f t="shared" si="16"/>
        <v>4.7674015952264212E-2</v>
      </c>
      <c r="G47" s="1">
        <f t="shared" si="17"/>
        <v>0.10107577212196847</v>
      </c>
      <c r="H47" s="4">
        <f t="shared" si="18"/>
        <v>0.15603528913039813</v>
      </c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48" spans="1:24" x14ac:dyDescent="0.25">
      <c r="A48" s="46"/>
      <c r="B48" s="30">
        <v>0.95</v>
      </c>
      <c r="C48" s="1">
        <f t="shared" si="13"/>
        <v>7.0663236880254389E-3</v>
      </c>
      <c r="D48" s="1">
        <f t="shared" si="14"/>
        <v>1.0623610036239229E-2</v>
      </c>
      <c r="E48" s="1">
        <f t="shared" si="15"/>
        <v>2.2082939133566272E-2</v>
      </c>
      <c r="F48" s="1">
        <f t="shared" si="16"/>
        <v>4.6174681284294382E-2</v>
      </c>
      <c r="G48" s="1">
        <f t="shared" si="17"/>
        <v>9.781050727518549E-2</v>
      </c>
      <c r="H48" s="4">
        <f t="shared" si="18"/>
        <v>0.15085880799195714</v>
      </c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</row>
    <row r="49" spans="1:24" x14ac:dyDescent="0.25">
      <c r="A49" s="46"/>
      <c r="B49" s="30">
        <v>0.9</v>
      </c>
      <c r="C49" s="1">
        <f t="shared" si="13"/>
        <v>6.6928489758333659E-3</v>
      </c>
      <c r="D49" s="1">
        <f t="shared" si="14"/>
        <v>1.0060916993739606E-2</v>
      </c>
      <c r="E49" s="1">
        <f t="shared" si="15"/>
        <v>2.0905747700879829E-2</v>
      </c>
      <c r="F49" s="1">
        <f t="shared" si="16"/>
        <v>4.3681489768563793E-2</v>
      </c>
      <c r="G49" s="1">
        <f t="shared" si="17"/>
        <v>9.2393243072987311E-2</v>
      </c>
      <c r="H49" s="4">
        <f t="shared" si="18"/>
        <v>0.14229038344299533</v>
      </c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</row>
    <row r="50" spans="1:24" x14ac:dyDescent="0.25">
      <c r="A50" s="46"/>
      <c r="B50" s="30">
        <v>0.85</v>
      </c>
      <c r="C50" s="1">
        <f t="shared" si="13"/>
        <v>6.3195483714858225E-3</v>
      </c>
      <c r="D50" s="1">
        <f t="shared" si="14"/>
        <v>9.4986205804117648E-3</v>
      </c>
      <c r="E50" s="1">
        <f t="shared" si="15"/>
        <v>1.9730228601964585E-2</v>
      </c>
      <c r="F50" s="1">
        <f t="shared" si="16"/>
        <v>4.1195405217436198E-2</v>
      </c>
      <c r="G50" s="1">
        <f t="shared" si="17"/>
        <v>8.7006880465497066E-2</v>
      </c>
      <c r="H50" s="4">
        <f t="shared" si="18"/>
        <v>0.13379521759556001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</row>
    <row r="51" spans="1:24" ht="15.75" thickBot="1" x14ac:dyDescent="0.3">
      <c r="A51" s="47"/>
      <c r="B51" s="32">
        <v>0.8</v>
      </c>
      <c r="C51" s="5">
        <f t="shared" si="13"/>
        <v>5.9464217957919006E-3</v>
      </c>
      <c r="D51" s="5">
        <f t="shared" si="14"/>
        <v>8.936720521182313E-3</v>
      </c>
      <c r="E51" s="5">
        <f t="shared" si="15"/>
        <v>1.8556379480049758E-2</v>
      </c>
      <c r="F51" s="5">
        <f t="shared" si="16"/>
        <v>3.8716407452619866E-2</v>
      </c>
      <c r="G51" s="5">
        <f t="shared" si="17"/>
        <v>8.1651243529742401E-2</v>
      </c>
      <c r="H51" s="6">
        <f t="shared" si="18"/>
        <v>0.12537268492154577</v>
      </c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</row>
    <row r="52" spans="1:24" ht="15.75" thickBot="1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</row>
    <row r="53" spans="1:24" x14ac:dyDescent="0.25">
      <c r="A53" s="45" t="s">
        <v>11</v>
      </c>
      <c r="B53" s="33">
        <v>0</v>
      </c>
      <c r="C53" s="2">
        <f>(((((((((1+$C$9)^(1/252))*(1-(((1+B53+0.003)^(1/252))-1))-1)*1)+1))^($C$13*21))-1))*(1-$C$14)</f>
        <v>7.1724625768083529E-3</v>
      </c>
      <c r="D53" s="2">
        <f>(((((((((1+$C$9)^(1/252))*(1-(((1+B53+0.003)^(1/252))-1))-1)*1)+1))^($D$13*21))-1))*(1-$D$14)</f>
        <v>1.078354796648392E-2</v>
      </c>
      <c r="E53" s="2">
        <f>(((((((((1+$C$9)^(1/252))*(1-(((1+B53+0.003)^(1/252))-1))-1)*1)+1))^($E$13*21))-1))*(1-$E$14)</f>
        <v>2.2417693908573001E-2</v>
      </c>
      <c r="F53" s="2">
        <f>(((((((((1+$C$9)^(1/252))*(1-(((1+B53+0.003)^(1/252))-1))-1)*1)+1))^($F$13*21))-1))*(1-$F$14)</f>
        <v>4.6884315913223701E-2</v>
      </c>
      <c r="G53" s="2">
        <f>(((((((((1+$C$9)^(1/252))*(1-(((1+B53+0.003)^(1/252))-1))-1)*1)+1))^($G$13*21))-1))*(1-$G$14)</f>
        <v>9.9355256249990198E-2</v>
      </c>
      <c r="H53" s="3">
        <f>(((((((((1+$C$9)^(1/252))*(1-(((1+B53+0.003)^(1/252))-1))-1)*1)+1))^($H$13*21))-1))*(1-$H$14)</f>
        <v>0.15330661594441963</v>
      </c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</row>
    <row r="54" spans="1:24" x14ac:dyDescent="0.25">
      <c r="A54" s="46"/>
      <c r="B54" s="34">
        <v>1E-3</v>
      </c>
      <c r="C54" s="1">
        <f>(((((((((1+$C$9)^(1/252))*(1-(((1+B54+0.003)^(1/252))-1))-1)*1)+1))^($C$13*21))-1))*(1-$C$14)</f>
        <v>7.0425623505411044E-3</v>
      </c>
      <c r="D54" s="1">
        <f>(((((((((1+$C$9)^(1/252))*(1-(((1+B54+0.003)^(1/252))-1))-1)*1)+1))^($D$13*21))-1))*(1-$D$14)</f>
        <v>1.0587806181677401E-2</v>
      </c>
      <c r="E54" s="1">
        <f>(((((((((1+$C$9)^(1/252))*(1-(((1+B54+0.003)^(1/252))-1))-1)*1)+1))^($E$13*21))-1))*(1-$E$14)</f>
        <v>2.2008009951421673E-2</v>
      </c>
      <c r="F54" s="1">
        <f>(((((((((1+$C$9)^(1/252))*(1-(((1+B54+0.003)^(1/252))-1))-1)*1)+1))^($F$13*21))-1))*(1-$F$14)</f>
        <v>4.6015881171944606E-2</v>
      </c>
      <c r="G54" s="1">
        <f>(((((((((1+$C$9)^(1/252))*(1-(((1+B54+0.003)^(1/252))-1))-1)*1)+1))^($G$13*21))-1))*(1-$G$14)</f>
        <v>9.7464999765918506E-2</v>
      </c>
      <c r="H54" s="4">
        <f>(((((((((1+$C$9)^(1/252))*(1-(((1+B54+0.003)^(1/252))-1))-1)*1)+1))^($H$13*21))-1))*(1-$H$14)</f>
        <v>0.15031158987962168</v>
      </c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</row>
    <row r="55" spans="1:24" x14ac:dyDescent="0.25">
      <c r="A55" s="46"/>
      <c r="B55" s="34">
        <v>2.5000000000000001E-3</v>
      </c>
      <c r="C55" s="1">
        <f>(((((((((1+$C$9)^(1/252))*(1-(((1+B55+0.003)^(1/252))-1))-1)*1)+1))^($C$13*21))-1))*(1-$C$14)</f>
        <v>6.8479928491212427E-3</v>
      </c>
      <c r="D55" s="1">
        <f>(((((((((1+$C$9)^(1/252))*(1-(((1+B55+0.003)^(1/252))-1))-1)*1)+1))^($D$13*21))-1))*(1-$D$14)</f>
        <v>1.0294647098962434E-2</v>
      </c>
      <c r="E55" s="1">
        <f>(((((((((1+$C$9)^(1/252))*(1-(((1+B55+0.003)^(1/252))-1))-1)*1)+1))^($E$13*21))-1))*(1-$E$14)</f>
        <v>2.139462428275021E-2</v>
      </c>
      <c r="F55" s="1">
        <f>(((((((((1+$C$9)^(1/252))*(1-(((1+B55+0.003)^(1/252))-1))-1)*1)+1))^($F$13*21))-1))*(1-$F$14)</f>
        <v>4.4716455094523475E-2</v>
      </c>
      <c r="G55" s="1">
        <f>(((((((((1+$C$9)^(1/252))*(1-(((1+B55+0.003)^(1/252))-1))-1)*1)+1))^($G$13*21))-1))*(1-$G$14)</f>
        <v>9.4640154891248884E-2</v>
      </c>
      <c r="H55" s="4">
        <f>(((((((((1+$C$9)^(1/252))*(1-(((1+B55+0.003)^(1/252))-1))-1)*1)+1))^($H$13*21))-1))*(1-$H$14)</f>
        <v>0.14584131739631348</v>
      </c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</row>
    <row r="56" spans="1:24" x14ac:dyDescent="0.25">
      <c r="A56" s="46"/>
      <c r="B56" s="34">
        <v>4.4999999999999997E-3</v>
      </c>
      <c r="C56" s="1">
        <f>(((((((((1+$C$9)^(1/252))*(1-(((1+B56+0.003)^(1/252))-1))-1)*1)+1))^($C$13*21))-1))*(1-$C$14)</f>
        <v>6.5890893929271667E-3</v>
      </c>
      <c r="D56" s="1">
        <f>(((((((((1+$C$9)^(1/252))*(1-(((1+B56+0.003)^(1/252))-1))-1)*1)+1))^($D$13*21))-1))*(1-$D$14)</f>
        <v>9.9046122055345739E-3</v>
      </c>
      <c r="E56" s="1">
        <f>(((((((((1+$C$9)^(1/252))*(1-(((1+B56+0.003)^(1/252))-1))-1)*1)+1))^($E$13*21))-1))*(1-$E$14)</f>
        <v>2.0578897330641333E-2</v>
      </c>
      <c r="F56" s="1">
        <f>(((((((((1+$C$9)^(1/252))*(1-(((1+B56+0.003)^(1/252))-1))-1)*1)+1))^($F$13*21))-1))*(1-$F$14)</f>
        <v>4.2989882131416066E-2</v>
      </c>
      <c r="G56" s="1">
        <f>(((((((((1+$C$9)^(1/252))*(1-(((1+B56+0.003)^(1/252))-1))-1)*1)+1))^($G$13*21))-1))*(1-$G$14)</f>
        <v>9.0893252760526067E-2</v>
      </c>
      <c r="H56" s="4">
        <f>(((((((((1+$C$9)^(1/252))*(1-(((1+B56+0.003)^(1/252))-1))-1)*1)+1))^($H$13*21))-1))*(1-$H$14)</f>
        <v>0.13992221037800454</v>
      </c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</row>
    <row r="57" spans="1:24" ht="15.75" thickBot="1" x14ac:dyDescent="0.3">
      <c r="A57" s="47"/>
      <c r="B57" s="35">
        <v>5.0000000000000001E-3</v>
      </c>
      <c r="C57" s="5">
        <f>(((((((((1+$C$9)^(1/252))*(1-(((1+B57+0.003)^(1/252))-1))-1)*1)+1))^($C$13*21))-1))*(1-$C$14)</f>
        <v>6.5244565741750865E-3</v>
      </c>
      <c r="D57" s="5">
        <f>(((((((((1+$C$9)^(1/252))*(1-(((1+B57+0.003)^(1/252))-1))-1)*1)+1))^($D$13*21))-1))*(1-$D$14)</f>
        <v>9.8072537288773579E-3</v>
      </c>
      <c r="E57" s="5">
        <f>(((((((((1+$C$9)^(1/252))*(1-(((1+B57+0.003)^(1/252))-1))-1)*1)+1))^($E$13*21))-1))*(1-$E$14)</f>
        <v>2.0375343024965888E-2</v>
      </c>
      <c r="F57" s="5">
        <f>(((((((((1+$C$9)^(1/252))*(1-(((1+B57+0.003)^(1/252))-1))-1)*1)+1))^($F$13*21))-1))*(1-$F$14)</f>
        <v>4.2559305219918138E-2</v>
      </c>
      <c r="G57" s="5">
        <f>(((((((((1+$C$9)^(1/252))*(1-(((1+B57+0.003)^(1/252))-1))-1)*1)+1))^($G$13*21))-1))*(1-$G$14)</f>
        <v>8.9960001267389594E-2</v>
      </c>
      <c r="H57" s="6">
        <f>(((((((((1+$C$9)^(1/252))*(1-(((1+B57+0.003)^(1/252))-1))-1)*1)+1))^($H$13*21))-1))*(1-$H$14)</f>
        <v>0.13844975228369738</v>
      </c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</row>
    <row r="58" spans="1:24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</row>
    <row r="59" spans="1:24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</row>
    <row r="73" spans="1:24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</row>
    <row r="74" spans="1:24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</row>
    <row r="75" spans="1:24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</row>
    <row r="76" spans="1:24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</row>
    <row r="77" spans="1:24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</row>
    <row r="78" spans="1:24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</row>
    <row r="79" spans="1:24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</row>
    <row r="80" spans="1:24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</row>
    <row r="81" spans="1:24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</row>
    <row r="82" spans="1:24" x14ac:dyDescent="0.25">
      <c r="S82" s="20"/>
      <c r="T82" s="20"/>
      <c r="U82" s="20"/>
      <c r="V82" s="20"/>
      <c r="W82" s="20"/>
      <c r="X82" s="20"/>
    </row>
  </sheetData>
  <mergeCells count="4">
    <mergeCell ref="A17:A28"/>
    <mergeCell ref="A30:A39"/>
    <mergeCell ref="A41:A51"/>
    <mergeCell ref="A53:A57"/>
  </mergeCells>
  <conditionalFormatting sqref="H17:H28 H41:H51 H53:H57 H30:H39">
    <cfRule type="cellIs" dxfId="7" priority="27" operator="greaterThan">
      <formula>$H$15</formula>
    </cfRule>
  </conditionalFormatting>
  <conditionalFormatting sqref="G17:G28 G41:G51 G53:G57 G30:G39">
    <cfRule type="cellIs" dxfId="6" priority="28" operator="greaterThan">
      <formula>$G$15</formula>
    </cfRule>
  </conditionalFormatting>
  <conditionalFormatting sqref="F17:F28 F41:F51 F53:F57 F30:F39">
    <cfRule type="cellIs" dxfId="5" priority="29" operator="greaterThan">
      <formula>$F$15</formula>
    </cfRule>
  </conditionalFormatting>
  <conditionalFormatting sqref="E17:E28 E41:E51 E53:E57 E30:E39">
    <cfRule type="cellIs" dxfId="4" priority="30" operator="greaterThan">
      <formula>$E$15</formula>
    </cfRule>
  </conditionalFormatting>
  <conditionalFormatting sqref="D17:D28 D41:D51 D53:D57 D30:D39">
    <cfRule type="cellIs" dxfId="3" priority="31" operator="greaterThan">
      <formula>$D$15</formula>
    </cfRule>
  </conditionalFormatting>
  <conditionalFormatting sqref="C17:C28 C41:C51 C53:C57 C30:C39">
    <cfRule type="cellIs" dxfId="2" priority="32" operator="greaterThan">
      <formula>$C$15</formula>
    </cfRule>
  </conditionalFormatting>
  <hyperlinks>
    <hyperlink ref="D10" r:id="rId1" display="Atualizar"/>
    <hyperlink ref="D9" r:id="rId2" display="Atualizar"/>
    <hyperlink ref="D8" r:id="rId3" display="Atualizar"/>
  </hyperlink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71"/>
  <sheetViews>
    <sheetView zoomScale="115" zoomScaleNormal="115" workbookViewId="0">
      <selection activeCell="G20" sqref="G20"/>
    </sheetView>
  </sheetViews>
  <sheetFormatPr defaultRowHeight="15" x14ac:dyDescent="0.25"/>
  <cols>
    <col min="2" max="2" width="8.42578125" style="102" customWidth="1"/>
    <col min="3" max="3" width="16.7109375" style="102" customWidth="1"/>
    <col min="4" max="4" width="19" style="102" customWidth="1"/>
    <col min="5" max="5" width="16" style="102" customWidth="1"/>
    <col min="6" max="6" width="18.85546875" style="102" customWidth="1"/>
    <col min="7" max="7" width="21.7109375" style="102" customWidth="1"/>
    <col min="8" max="8" width="17" style="102" customWidth="1"/>
    <col min="9" max="9" width="7" style="75" customWidth="1"/>
    <col min="10" max="10" width="20.7109375" style="51" customWidth="1"/>
    <col min="11" max="11" width="8.5703125" style="51" customWidth="1"/>
    <col min="12" max="12" width="12.5703125" style="51" bestFit="1" customWidth="1"/>
  </cols>
  <sheetData>
    <row r="1" spans="2:12" ht="15.75" x14ac:dyDescent="0.25">
      <c r="B1" s="48"/>
      <c r="C1"/>
      <c r="D1" s="48"/>
      <c r="E1" s="49"/>
      <c r="F1" s="49"/>
      <c r="G1" s="50"/>
      <c r="H1" s="50"/>
      <c r="I1" s="51"/>
    </row>
    <row r="2" spans="2:12" ht="15.75" thickBot="1" x14ac:dyDescent="0.3">
      <c r="B2" s="48"/>
      <c r="C2" s="48"/>
      <c r="D2" s="48"/>
      <c r="E2" s="48"/>
      <c r="F2" s="48"/>
      <c r="G2" s="48"/>
      <c r="H2" s="48"/>
      <c r="I2" s="48"/>
    </row>
    <row r="3" spans="2:12" ht="15.75" x14ac:dyDescent="0.25">
      <c r="B3" s="52"/>
      <c r="C3" s="53"/>
      <c r="D3" s="54"/>
      <c r="E3" s="48"/>
      <c r="F3" s="48"/>
      <c r="G3" s="55" t="s">
        <v>12</v>
      </c>
      <c r="H3" s="56">
        <f>B5+F371+G371</f>
        <v>0</v>
      </c>
      <c r="I3" s="48"/>
      <c r="J3" s="57" t="s">
        <v>13</v>
      </c>
      <c r="K3" s="57"/>
      <c r="L3" s="57"/>
    </row>
    <row r="4" spans="2:12" ht="15.75" x14ac:dyDescent="0.25">
      <c r="B4" s="58" t="s">
        <v>14</v>
      </c>
      <c r="C4" s="59"/>
      <c r="D4" s="60" t="s">
        <v>15</v>
      </c>
      <c r="E4" s="61" t="s">
        <v>16</v>
      </c>
      <c r="F4" s="62" t="s">
        <v>17</v>
      </c>
      <c r="G4" s="63" t="s">
        <v>18</v>
      </c>
      <c r="H4" s="64">
        <f>D371</f>
        <v>0</v>
      </c>
      <c r="I4" s="48"/>
      <c r="J4" s="62" t="s">
        <v>19</v>
      </c>
      <c r="K4" s="65">
        <v>0.22500000000000001</v>
      </c>
      <c r="L4" s="66">
        <f>H5-(H4*K4)</f>
        <v>0</v>
      </c>
    </row>
    <row r="5" spans="2:12" ht="16.5" thickBot="1" x14ac:dyDescent="0.3">
      <c r="B5" s="67">
        <v>0</v>
      </c>
      <c r="C5" s="68"/>
      <c r="D5" s="69">
        <v>0</v>
      </c>
      <c r="E5" s="70">
        <v>1</v>
      </c>
      <c r="F5" s="71">
        <v>0</v>
      </c>
      <c r="G5" s="72" t="s">
        <v>20</v>
      </c>
      <c r="H5" s="73">
        <f>H4+H3</f>
        <v>0</v>
      </c>
      <c r="I5" s="48"/>
      <c r="J5" s="62" t="s">
        <v>21</v>
      </c>
      <c r="K5" s="65">
        <v>0.2</v>
      </c>
      <c r="L5" s="66">
        <f>H5-(H4*K5)</f>
        <v>0</v>
      </c>
    </row>
    <row r="6" spans="2:12" x14ac:dyDescent="0.25">
      <c r="B6" s="74" t="s">
        <v>22</v>
      </c>
      <c r="C6" s="75"/>
      <c r="D6" s="75"/>
      <c r="E6" s="75"/>
      <c r="F6" s="75"/>
      <c r="G6" s="75"/>
      <c r="H6" s="76"/>
      <c r="I6" s="48"/>
      <c r="J6" s="62" t="s">
        <v>23</v>
      </c>
      <c r="K6" s="65">
        <v>0.17499999999999999</v>
      </c>
      <c r="L6" s="66">
        <f>H5-(H4*K6)</f>
        <v>0</v>
      </c>
    </row>
    <row r="7" spans="2:12" x14ac:dyDescent="0.25">
      <c r="B7" s="74"/>
      <c r="C7" s="75"/>
      <c r="D7" s="75"/>
      <c r="E7" s="75"/>
      <c r="F7" s="75"/>
      <c r="G7" s="75"/>
      <c r="H7" s="76"/>
      <c r="I7" s="77"/>
      <c r="J7" s="62" t="s">
        <v>24</v>
      </c>
      <c r="K7" s="65">
        <v>0.15</v>
      </c>
      <c r="L7" s="66">
        <f>H5-(H4*K7)</f>
        <v>0</v>
      </c>
    </row>
    <row r="8" spans="2:12" x14ac:dyDescent="0.25">
      <c r="B8" s="74"/>
      <c r="C8" s="75"/>
      <c r="D8" s="75"/>
      <c r="E8" s="75"/>
      <c r="F8" s="75"/>
      <c r="G8" s="75"/>
      <c r="H8" s="76"/>
      <c r="I8" s="77"/>
    </row>
    <row r="9" spans="2:12" ht="15.75" thickBot="1" x14ac:dyDescent="0.3">
      <c r="B9" s="78"/>
      <c r="C9" s="75"/>
      <c r="D9" s="75"/>
      <c r="E9" s="75"/>
      <c r="F9" s="75"/>
      <c r="G9" s="75"/>
      <c r="H9" s="76"/>
      <c r="I9" s="48"/>
    </row>
    <row r="10" spans="2:12" x14ac:dyDescent="0.25">
      <c r="B10" s="79" t="s">
        <v>25</v>
      </c>
      <c r="C10" s="80" t="s">
        <v>26</v>
      </c>
      <c r="D10" s="80" t="s">
        <v>27</v>
      </c>
      <c r="E10" s="80" t="s">
        <v>28</v>
      </c>
      <c r="F10" s="80" t="s">
        <v>15</v>
      </c>
      <c r="G10" s="81" t="s">
        <v>29</v>
      </c>
      <c r="H10" s="81" t="s">
        <v>30</v>
      </c>
      <c r="I10" s="48"/>
      <c r="J10" s="82" t="s">
        <v>31</v>
      </c>
      <c r="K10" s="83"/>
      <c r="L10" s="84" t="s">
        <v>25</v>
      </c>
    </row>
    <row r="11" spans="2:12" ht="15.75" thickBot="1" x14ac:dyDescent="0.3">
      <c r="B11" s="85">
        <f>IF(J10&gt;0,1,0)</f>
        <v>1</v>
      </c>
      <c r="C11" s="86">
        <f>IF(B11&gt;0,B5,0)</f>
        <v>0</v>
      </c>
      <c r="D11" s="86">
        <f t="shared" ref="D11:D74" si="0">IF(B11&gt;0,C11*$F$5,0)</f>
        <v>0</v>
      </c>
      <c r="E11" s="86">
        <f>IF(B12&gt;0,C11+D11,0)</f>
        <v>0</v>
      </c>
      <c r="F11" s="86">
        <f t="shared" ref="F11:F74" si="1">IF(B11&gt;0,$D$5,0)</f>
        <v>0</v>
      </c>
      <c r="G11" s="87"/>
      <c r="H11" s="86">
        <f t="shared" ref="H11:H74" si="2">IF(B11&gt;0,E11+F11+G11,0)</f>
        <v>0</v>
      </c>
      <c r="I11" s="48"/>
      <c r="J11" s="88">
        <v>0.01</v>
      </c>
      <c r="K11" s="89"/>
      <c r="L11" s="90">
        <f>(1+J11)^30-1</f>
        <v>0.34784891533290629</v>
      </c>
    </row>
    <row r="12" spans="2:12" ht="15.75" thickBot="1" x14ac:dyDescent="0.3">
      <c r="B12" s="85">
        <f t="shared" ref="B12:B75" si="3">IF(AND(B11&gt;0,B11&lt;E$5),B11+1,0)</f>
        <v>0</v>
      </c>
      <c r="C12" s="86">
        <f t="shared" ref="C12:C75" si="4">IF(B12&gt;0,H11,0)</f>
        <v>0</v>
      </c>
      <c r="D12" s="86">
        <f t="shared" si="0"/>
        <v>0</v>
      </c>
      <c r="E12" s="86">
        <f t="shared" ref="E12:E75" si="5">IF(B12&gt;0,C12+D12,0)</f>
        <v>0</v>
      </c>
      <c r="F12" s="86">
        <f t="shared" si="1"/>
        <v>0</v>
      </c>
      <c r="G12" s="87"/>
      <c r="H12" s="86">
        <f t="shared" si="2"/>
        <v>0</v>
      </c>
      <c r="I12" s="48"/>
      <c r="J12" s="20"/>
      <c r="K12" s="20"/>
      <c r="L12" s="20"/>
    </row>
    <row r="13" spans="2:12" x14ac:dyDescent="0.25">
      <c r="B13" s="85">
        <f t="shared" si="3"/>
        <v>0</v>
      </c>
      <c r="C13" s="86">
        <f t="shared" si="4"/>
        <v>0</v>
      </c>
      <c r="D13" s="86">
        <f t="shared" si="0"/>
        <v>0</v>
      </c>
      <c r="E13" s="86">
        <f t="shared" si="5"/>
        <v>0</v>
      </c>
      <c r="F13" s="86">
        <f t="shared" si="1"/>
        <v>0</v>
      </c>
      <c r="G13" s="87"/>
      <c r="H13" s="86">
        <f t="shared" si="2"/>
        <v>0</v>
      </c>
      <c r="I13" s="48"/>
      <c r="J13" s="91" t="s">
        <v>25</v>
      </c>
      <c r="K13" s="92"/>
      <c r="L13" s="84" t="s">
        <v>31</v>
      </c>
    </row>
    <row r="14" spans="2:12" ht="15.75" thickBot="1" x14ac:dyDescent="0.3">
      <c r="B14" s="93">
        <f t="shared" si="3"/>
        <v>0</v>
      </c>
      <c r="C14" s="94">
        <f t="shared" si="4"/>
        <v>0</v>
      </c>
      <c r="D14" s="94">
        <f t="shared" si="0"/>
        <v>0</v>
      </c>
      <c r="E14" s="94">
        <f t="shared" si="5"/>
        <v>0</v>
      </c>
      <c r="F14" s="86">
        <f t="shared" si="1"/>
        <v>0</v>
      </c>
      <c r="G14" s="87"/>
      <c r="H14" s="86">
        <f t="shared" si="2"/>
        <v>0</v>
      </c>
      <c r="I14" s="48"/>
      <c r="J14" s="88">
        <v>0.01</v>
      </c>
      <c r="K14" s="95"/>
      <c r="L14" s="90">
        <f>(1+J14)^(1/30)-1</f>
        <v>3.3173270623421125E-4</v>
      </c>
    </row>
    <row r="15" spans="2:12" ht="15.75" thickBot="1" x14ac:dyDescent="0.3">
      <c r="B15" s="93">
        <f t="shared" si="3"/>
        <v>0</v>
      </c>
      <c r="C15" s="94">
        <f t="shared" si="4"/>
        <v>0</v>
      </c>
      <c r="D15" s="94">
        <f t="shared" si="0"/>
        <v>0</v>
      </c>
      <c r="E15" s="94">
        <f t="shared" si="5"/>
        <v>0</v>
      </c>
      <c r="F15" s="86">
        <f t="shared" si="1"/>
        <v>0</v>
      </c>
      <c r="G15" s="87"/>
      <c r="H15" s="86">
        <f t="shared" si="2"/>
        <v>0</v>
      </c>
      <c r="I15" s="48"/>
      <c r="J15" s="96"/>
      <c r="K15" s="20"/>
      <c r="L15" s="20"/>
    </row>
    <row r="16" spans="2:12" x14ac:dyDescent="0.25">
      <c r="B16" s="93">
        <f t="shared" si="3"/>
        <v>0</v>
      </c>
      <c r="C16" s="94">
        <f t="shared" si="4"/>
        <v>0</v>
      </c>
      <c r="D16" s="94">
        <f t="shared" si="0"/>
        <v>0</v>
      </c>
      <c r="E16" s="94">
        <f t="shared" si="5"/>
        <v>0</v>
      </c>
      <c r="F16" s="86">
        <f t="shared" si="1"/>
        <v>0</v>
      </c>
      <c r="G16" s="87"/>
      <c r="H16" s="86">
        <f t="shared" si="2"/>
        <v>0</v>
      </c>
      <c r="I16" s="48"/>
      <c r="J16" s="91" t="s">
        <v>25</v>
      </c>
      <c r="K16" s="92"/>
      <c r="L16" s="84" t="s">
        <v>32</v>
      </c>
    </row>
    <row r="17" spans="2:12" ht="15.75" thickBot="1" x14ac:dyDescent="0.3">
      <c r="B17" s="85">
        <f t="shared" si="3"/>
        <v>0</v>
      </c>
      <c r="C17" s="86">
        <f t="shared" si="4"/>
        <v>0</v>
      </c>
      <c r="D17" s="86">
        <f t="shared" si="0"/>
        <v>0</v>
      </c>
      <c r="E17" s="86">
        <f t="shared" si="5"/>
        <v>0</v>
      </c>
      <c r="F17" s="86">
        <f t="shared" si="1"/>
        <v>0</v>
      </c>
      <c r="G17" s="87"/>
      <c r="H17" s="86">
        <f t="shared" si="2"/>
        <v>0</v>
      </c>
      <c r="I17" s="48"/>
      <c r="J17" s="88">
        <v>3.7000000000000002E-3</v>
      </c>
      <c r="K17" s="95"/>
      <c r="L17" s="90">
        <f>(1+J17)^12-1</f>
        <v>4.531477698255304E-2</v>
      </c>
    </row>
    <row r="18" spans="2:12" ht="15.75" thickBot="1" x14ac:dyDescent="0.3">
      <c r="B18" s="85">
        <f t="shared" si="3"/>
        <v>0</v>
      </c>
      <c r="C18" s="86">
        <f t="shared" si="4"/>
        <v>0</v>
      </c>
      <c r="D18" s="86">
        <f t="shared" si="0"/>
        <v>0</v>
      </c>
      <c r="E18" s="86">
        <f t="shared" si="5"/>
        <v>0</v>
      </c>
      <c r="F18" s="86">
        <f t="shared" si="1"/>
        <v>0</v>
      </c>
      <c r="G18" s="87"/>
      <c r="H18" s="86">
        <f t="shared" si="2"/>
        <v>0</v>
      </c>
      <c r="I18" s="48"/>
      <c r="J18" s="20"/>
      <c r="K18" s="20"/>
      <c r="L18" s="23"/>
    </row>
    <row r="19" spans="2:12" x14ac:dyDescent="0.25">
      <c r="B19" s="85">
        <f t="shared" si="3"/>
        <v>0</v>
      </c>
      <c r="C19" s="86">
        <f t="shared" si="4"/>
        <v>0</v>
      </c>
      <c r="D19" s="86">
        <f t="shared" si="0"/>
        <v>0</v>
      </c>
      <c r="E19" s="86">
        <f t="shared" si="5"/>
        <v>0</v>
      </c>
      <c r="F19" s="86">
        <f t="shared" si="1"/>
        <v>0</v>
      </c>
      <c r="G19" s="87"/>
      <c r="H19" s="86">
        <f t="shared" si="2"/>
        <v>0</v>
      </c>
      <c r="I19" s="48"/>
      <c r="J19" s="97" t="s">
        <v>32</v>
      </c>
      <c r="K19" s="98"/>
      <c r="L19" s="99" t="s">
        <v>25</v>
      </c>
    </row>
    <row r="20" spans="2:12" ht="15.75" thickBot="1" x14ac:dyDescent="0.3">
      <c r="B20" s="93">
        <f t="shared" si="3"/>
        <v>0</v>
      </c>
      <c r="C20" s="94">
        <f t="shared" si="4"/>
        <v>0</v>
      </c>
      <c r="D20" s="94">
        <f t="shared" si="0"/>
        <v>0</v>
      </c>
      <c r="E20" s="94">
        <f t="shared" si="5"/>
        <v>0</v>
      </c>
      <c r="F20" s="86">
        <f t="shared" si="1"/>
        <v>0</v>
      </c>
      <c r="G20" s="87"/>
      <c r="H20" s="86">
        <f t="shared" si="2"/>
        <v>0</v>
      </c>
      <c r="I20" s="48"/>
      <c r="J20" s="88">
        <v>5.3699999999999998E-2</v>
      </c>
      <c r="K20" s="95"/>
      <c r="L20" s="90">
        <f>(1+J20)^(1/12)-1</f>
        <v>4.3684958147485187E-3</v>
      </c>
    </row>
    <row r="21" spans="2:12" ht="15.75" thickBot="1" x14ac:dyDescent="0.3">
      <c r="B21" s="93">
        <f t="shared" si="3"/>
        <v>0</v>
      </c>
      <c r="C21" s="94">
        <f t="shared" si="4"/>
        <v>0</v>
      </c>
      <c r="D21" s="94">
        <f t="shared" si="0"/>
        <v>0</v>
      </c>
      <c r="E21" s="94">
        <f t="shared" si="5"/>
        <v>0</v>
      </c>
      <c r="F21" s="86">
        <f t="shared" si="1"/>
        <v>0</v>
      </c>
      <c r="G21" s="87"/>
      <c r="H21" s="86">
        <f t="shared" si="2"/>
        <v>0</v>
      </c>
      <c r="I21" s="48"/>
      <c r="J21" s="20"/>
      <c r="K21" s="20"/>
      <c r="L21" s="20"/>
    </row>
    <row r="22" spans="2:12" x14ac:dyDescent="0.25">
      <c r="B22" s="93">
        <f t="shared" si="3"/>
        <v>0</v>
      </c>
      <c r="C22" s="94">
        <f t="shared" si="4"/>
        <v>0</v>
      </c>
      <c r="D22" s="94">
        <f t="shared" si="0"/>
        <v>0</v>
      </c>
      <c r="E22" s="94">
        <f t="shared" si="5"/>
        <v>0</v>
      </c>
      <c r="F22" s="86">
        <f t="shared" si="1"/>
        <v>0</v>
      </c>
      <c r="G22" s="87"/>
      <c r="H22" s="86">
        <f t="shared" si="2"/>
        <v>0</v>
      </c>
      <c r="I22" s="48"/>
      <c r="J22" s="91" t="s">
        <v>32</v>
      </c>
      <c r="K22" s="92"/>
      <c r="L22" s="84" t="s">
        <v>31</v>
      </c>
    </row>
    <row r="23" spans="2:12" ht="15.75" thickBot="1" x14ac:dyDescent="0.3">
      <c r="B23" s="85">
        <f t="shared" si="3"/>
        <v>0</v>
      </c>
      <c r="C23" s="86">
        <f t="shared" si="4"/>
        <v>0</v>
      </c>
      <c r="D23" s="86">
        <f t="shared" si="0"/>
        <v>0</v>
      </c>
      <c r="E23" s="86">
        <f t="shared" si="5"/>
        <v>0</v>
      </c>
      <c r="F23" s="86">
        <f t="shared" si="1"/>
        <v>0</v>
      </c>
      <c r="G23" s="87"/>
      <c r="H23" s="86">
        <f t="shared" si="2"/>
        <v>0</v>
      </c>
      <c r="I23"/>
      <c r="J23" s="88">
        <v>0.01</v>
      </c>
      <c r="K23" s="95"/>
      <c r="L23" s="90">
        <f>(1+J23)^(1/360)-1</f>
        <v>2.7640189908417767E-5</v>
      </c>
    </row>
    <row r="24" spans="2:12" ht="15.75" thickBot="1" x14ac:dyDescent="0.3">
      <c r="B24" s="85">
        <f t="shared" si="3"/>
        <v>0</v>
      </c>
      <c r="C24" s="86">
        <f t="shared" si="4"/>
        <v>0</v>
      </c>
      <c r="D24" s="86">
        <f t="shared" si="0"/>
        <v>0</v>
      </c>
      <c r="E24" s="86">
        <f t="shared" si="5"/>
        <v>0</v>
      </c>
      <c r="F24" s="86">
        <f t="shared" si="1"/>
        <v>0</v>
      </c>
      <c r="G24" s="87"/>
      <c r="H24" s="86">
        <f t="shared" si="2"/>
        <v>0</v>
      </c>
      <c r="I24" s="48"/>
      <c r="J24" s="20"/>
      <c r="K24" s="20"/>
      <c r="L24" s="20"/>
    </row>
    <row r="25" spans="2:12" x14ac:dyDescent="0.25">
      <c r="B25" s="85">
        <f t="shared" si="3"/>
        <v>0</v>
      </c>
      <c r="C25" s="86">
        <f t="shared" si="4"/>
        <v>0</v>
      </c>
      <c r="D25" s="86">
        <f t="shared" si="0"/>
        <v>0</v>
      </c>
      <c r="E25" s="86">
        <f t="shared" si="5"/>
        <v>0</v>
      </c>
      <c r="F25" s="86">
        <f t="shared" si="1"/>
        <v>0</v>
      </c>
      <c r="G25" s="87"/>
      <c r="H25" s="86">
        <f t="shared" si="2"/>
        <v>0</v>
      </c>
      <c r="I25" s="48"/>
      <c r="J25" s="91" t="s">
        <v>31</v>
      </c>
      <c r="K25" s="92"/>
      <c r="L25" s="84" t="s">
        <v>32</v>
      </c>
    </row>
    <row r="26" spans="2:12" ht="15.75" thickBot="1" x14ac:dyDescent="0.3">
      <c r="B26" s="93">
        <f t="shared" si="3"/>
        <v>0</v>
      </c>
      <c r="C26" s="94">
        <f t="shared" si="4"/>
        <v>0</v>
      </c>
      <c r="D26" s="94">
        <f t="shared" si="0"/>
        <v>0</v>
      </c>
      <c r="E26" s="94">
        <f t="shared" si="5"/>
        <v>0</v>
      </c>
      <c r="F26" s="86">
        <f t="shared" si="1"/>
        <v>0</v>
      </c>
      <c r="G26" s="87"/>
      <c r="H26" s="86">
        <f t="shared" si="2"/>
        <v>0</v>
      </c>
      <c r="I26" s="48"/>
      <c r="J26" s="88">
        <v>1E-4</v>
      </c>
      <c r="K26" s="95"/>
      <c r="L26" s="90">
        <f>(1+J26)^360-1</f>
        <v>3.6653980636456529E-2</v>
      </c>
    </row>
    <row r="27" spans="2:12" x14ac:dyDescent="0.25">
      <c r="B27" s="93">
        <f t="shared" si="3"/>
        <v>0</v>
      </c>
      <c r="C27" s="94">
        <f t="shared" si="4"/>
        <v>0</v>
      </c>
      <c r="D27" s="94">
        <f t="shared" si="0"/>
        <v>0</v>
      </c>
      <c r="E27" s="94">
        <f t="shared" si="5"/>
        <v>0</v>
      </c>
      <c r="F27" s="86">
        <f t="shared" si="1"/>
        <v>0</v>
      </c>
      <c r="G27" s="87"/>
      <c r="H27" s="86">
        <f t="shared" si="2"/>
        <v>0</v>
      </c>
      <c r="I27" s="48"/>
    </row>
    <row r="28" spans="2:12" x14ac:dyDescent="0.25">
      <c r="B28" s="93">
        <f t="shared" si="3"/>
        <v>0</v>
      </c>
      <c r="C28" s="94">
        <f t="shared" si="4"/>
        <v>0</v>
      </c>
      <c r="D28" s="94">
        <f t="shared" si="0"/>
        <v>0</v>
      </c>
      <c r="E28" s="94">
        <f t="shared" si="5"/>
        <v>0</v>
      </c>
      <c r="F28" s="86">
        <f t="shared" si="1"/>
        <v>0</v>
      </c>
      <c r="G28" s="87"/>
      <c r="H28" s="86">
        <f t="shared" si="2"/>
        <v>0</v>
      </c>
      <c r="I28" s="48"/>
    </row>
    <row r="29" spans="2:12" x14ac:dyDescent="0.25">
      <c r="B29" s="85">
        <f t="shared" si="3"/>
        <v>0</v>
      </c>
      <c r="C29" s="86">
        <f t="shared" si="4"/>
        <v>0</v>
      </c>
      <c r="D29" s="86">
        <f t="shared" si="0"/>
        <v>0</v>
      </c>
      <c r="E29" s="86">
        <f t="shared" si="5"/>
        <v>0</v>
      </c>
      <c r="F29" s="86">
        <f t="shared" si="1"/>
        <v>0</v>
      </c>
      <c r="G29" s="87"/>
      <c r="H29" s="86">
        <f t="shared" si="2"/>
        <v>0</v>
      </c>
      <c r="I29" s="48"/>
    </row>
    <row r="30" spans="2:12" x14ac:dyDescent="0.25">
      <c r="B30" s="85">
        <f t="shared" si="3"/>
        <v>0</v>
      </c>
      <c r="C30" s="86">
        <f t="shared" si="4"/>
        <v>0</v>
      </c>
      <c r="D30" s="86">
        <f t="shared" si="0"/>
        <v>0</v>
      </c>
      <c r="E30" s="86">
        <f t="shared" si="5"/>
        <v>0</v>
      </c>
      <c r="F30" s="86">
        <f t="shared" si="1"/>
        <v>0</v>
      </c>
      <c r="G30" s="87"/>
      <c r="H30" s="86">
        <f t="shared" si="2"/>
        <v>0</v>
      </c>
      <c r="I30" s="48"/>
    </row>
    <row r="31" spans="2:12" x14ac:dyDescent="0.25">
      <c r="B31" s="85">
        <f t="shared" si="3"/>
        <v>0</v>
      </c>
      <c r="C31" s="86">
        <f t="shared" si="4"/>
        <v>0</v>
      </c>
      <c r="D31" s="86">
        <f t="shared" si="0"/>
        <v>0</v>
      </c>
      <c r="E31" s="86">
        <f t="shared" si="5"/>
        <v>0</v>
      </c>
      <c r="F31" s="86">
        <f t="shared" si="1"/>
        <v>0</v>
      </c>
      <c r="G31" s="87"/>
      <c r="H31" s="86">
        <f t="shared" si="2"/>
        <v>0</v>
      </c>
      <c r="I31" s="48"/>
    </row>
    <row r="32" spans="2:12" x14ac:dyDescent="0.25">
      <c r="B32" s="93">
        <f t="shared" si="3"/>
        <v>0</v>
      </c>
      <c r="C32" s="94">
        <f t="shared" si="4"/>
        <v>0</v>
      </c>
      <c r="D32" s="94">
        <f t="shared" si="0"/>
        <v>0</v>
      </c>
      <c r="E32" s="94">
        <f t="shared" si="5"/>
        <v>0</v>
      </c>
      <c r="F32" s="86">
        <f t="shared" si="1"/>
        <v>0</v>
      </c>
      <c r="G32" s="87"/>
      <c r="H32" s="86">
        <f t="shared" si="2"/>
        <v>0</v>
      </c>
      <c r="I32" s="48"/>
    </row>
    <row r="33" spans="2:9" x14ac:dyDescent="0.25">
      <c r="B33" s="93">
        <f t="shared" si="3"/>
        <v>0</v>
      </c>
      <c r="C33" s="94">
        <f t="shared" si="4"/>
        <v>0</v>
      </c>
      <c r="D33" s="94">
        <f t="shared" si="0"/>
        <v>0</v>
      </c>
      <c r="E33" s="94">
        <f t="shared" si="5"/>
        <v>0</v>
      </c>
      <c r="F33" s="86">
        <f t="shared" si="1"/>
        <v>0</v>
      </c>
      <c r="G33" s="87"/>
      <c r="H33" s="86">
        <f t="shared" si="2"/>
        <v>0</v>
      </c>
      <c r="I33" s="48"/>
    </row>
    <row r="34" spans="2:9" x14ac:dyDescent="0.25">
      <c r="B34" s="93">
        <f t="shared" si="3"/>
        <v>0</v>
      </c>
      <c r="C34" s="94">
        <f t="shared" si="4"/>
        <v>0</v>
      </c>
      <c r="D34" s="94">
        <f t="shared" si="0"/>
        <v>0</v>
      </c>
      <c r="E34" s="94">
        <f t="shared" si="5"/>
        <v>0</v>
      </c>
      <c r="F34" s="86">
        <f t="shared" si="1"/>
        <v>0</v>
      </c>
      <c r="G34" s="87"/>
      <c r="H34" s="86">
        <f t="shared" si="2"/>
        <v>0</v>
      </c>
      <c r="I34" s="48"/>
    </row>
    <row r="35" spans="2:9" x14ac:dyDescent="0.25">
      <c r="B35" s="85">
        <f t="shared" si="3"/>
        <v>0</v>
      </c>
      <c r="C35" s="86">
        <f t="shared" si="4"/>
        <v>0</v>
      </c>
      <c r="D35" s="86">
        <f t="shared" si="0"/>
        <v>0</v>
      </c>
      <c r="E35" s="86">
        <f t="shared" si="5"/>
        <v>0</v>
      </c>
      <c r="F35" s="86">
        <f t="shared" si="1"/>
        <v>0</v>
      </c>
      <c r="G35" s="87"/>
      <c r="H35" s="86">
        <f t="shared" si="2"/>
        <v>0</v>
      </c>
      <c r="I35" s="48"/>
    </row>
    <row r="36" spans="2:9" x14ac:dyDescent="0.25">
      <c r="B36" s="85">
        <f t="shared" si="3"/>
        <v>0</v>
      </c>
      <c r="C36" s="86">
        <f t="shared" si="4"/>
        <v>0</v>
      </c>
      <c r="D36" s="86">
        <f t="shared" si="0"/>
        <v>0</v>
      </c>
      <c r="E36" s="86">
        <f t="shared" si="5"/>
        <v>0</v>
      </c>
      <c r="F36" s="86">
        <f t="shared" si="1"/>
        <v>0</v>
      </c>
      <c r="G36" s="87"/>
      <c r="H36" s="86">
        <f t="shared" si="2"/>
        <v>0</v>
      </c>
      <c r="I36" s="48"/>
    </row>
    <row r="37" spans="2:9" x14ac:dyDescent="0.25">
      <c r="B37" s="85">
        <f t="shared" si="3"/>
        <v>0</v>
      </c>
      <c r="C37" s="86">
        <f t="shared" si="4"/>
        <v>0</v>
      </c>
      <c r="D37" s="86">
        <f t="shared" si="0"/>
        <v>0</v>
      </c>
      <c r="E37" s="86">
        <f t="shared" si="5"/>
        <v>0</v>
      </c>
      <c r="F37" s="86">
        <f t="shared" si="1"/>
        <v>0</v>
      </c>
      <c r="G37" s="87"/>
      <c r="H37" s="86">
        <f t="shared" si="2"/>
        <v>0</v>
      </c>
      <c r="I37" s="48"/>
    </row>
    <row r="38" spans="2:9" x14ac:dyDescent="0.25">
      <c r="B38" s="93">
        <f t="shared" si="3"/>
        <v>0</v>
      </c>
      <c r="C38" s="94">
        <f t="shared" si="4"/>
        <v>0</v>
      </c>
      <c r="D38" s="94">
        <f t="shared" si="0"/>
        <v>0</v>
      </c>
      <c r="E38" s="94">
        <f t="shared" si="5"/>
        <v>0</v>
      </c>
      <c r="F38" s="86">
        <f t="shared" si="1"/>
        <v>0</v>
      </c>
      <c r="G38" s="87"/>
      <c r="H38" s="86">
        <f t="shared" si="2"/>
        <v>0</v>
      </c>
      <c r="I38" s="48"/>
    </row>
    <row r="39" spans="2:9" x14ac:dyDescent="0.25">
      <c r="B39" s="93">
        <f t="shared" si="3"/>
        <v>0</v>
      </c>
      <c r="C39" s="94">
        <f t="shared" si="4"/>
        <v>0</v>
      </c>
      <c r="D39" s="94">
        <f t="shared" si="0"/>
        <v>0</v>
      </c>
      <c r="E39" s="94">
        <f t="shared" si="5"/>
        <v>0</v>
      </c>
      <c r="F39" s="86">
        <f t="shared" si="1"/>
        <v>0</v>
      </c>
      <c r="G39" s="87"/>
      <c r="H39" s="86">
        <f t="shared" si="2"/>
        <v>0</v>
      </c>
      <c r="I39" s="48"/>
    </row>
    <row r="40" spans="2:9" x14ac:dyDescent="0.25">
      <c r="B40" s="93">
        <f t="shared" si="3"/>
        <v>0</v>
      </c>
      <c r="C40" s="94">
        <f t="shared" si="4"/>
        <v>0</v>
      </c>
      <c r="D40" s="94">
        <f t="shared" si="0"/>
        <v>0</v>
      </c>
      <c r="E40" s="94">
        <f t="shared" si="5"/>
        <v>0</v>
      </c>
      <c r="F40" s="86">
        <f t="shared" si="1"/>
        <v>0</v>
      </c>
      <c r="G40" s="87"/>
      <c r="H40" s="86">
        <f t="shared" si="2"/>
        <v>0</v>
      </c>
      <c r="I40" s="48"/>
    </row>
    <row r="41" spans="2:9" x14ac:dyDescent="0.25">
      <c r="B41" s="85">
        <f t="shared" si="3"/>
        <v>0</v>
      </c>
      <c r="C41" s="86">
        <f t="shared" si="4"/>
        <v>0</v>
      </c>
      <c r="D41" s="86">
        <f t="shared" si="0"/>
        <v>0</v>
      </c>
      <c r="E41" s="86">
        <f t="shared" si="5"/>
        <v>0</v>
      </c>
      <c r="F41" s="86">
        <f t="shared" si="1"/>
        <v>0</v>
      </c>
      <c r="G41" s="87"/>
      <c r="H41" s="86">
        <f t="shared" si="2"/>
        <v>0</v>
      </c>
      <c r="I41" s="48"/>
    </row>
    <row r="42" spans="2:9" x14ac:dyDescent="0.25">
      <c r="B42" s="85">
        <f t="shared" si="3"/>
        <v>0</v>
      </c>
      <c r="C42" s="86">
        <f t="shared" si="4"/>
        <v>0</v>
      </c>
      <c r="D42" s="86">
        <f t="shared" si="0"/>
        <v>0</v>
      </c>
      <c r="E42" s="86">
        <f t="shared" si="5"/>
        <v>0</v>
      </c>
      <c r="F42" s="86">
        <f t="shared" si="1"/>
        <v>0</v>
      </c>
      <c r="G42" s="87"/>
      <c r="H42" s="86">
        <f t="shared" si="2"/>
        <v>0</v>
      </c>
      <c r="I42" s="48"/>
    </row>
    <row r="43" spans="2:9" x14ac:dyDescent="0.25">
      <c r="B43" s="85">
        <f t="shared" si="3"/>
        <v>0</v>
      </c>
      <c r="C43" s="86">
        <f t="shared" si="4"/>
        <v>0</v>
      </c>
      <c r="D43" s="86">
        <f t="shared" si="0"/>
        <v>0</v>
      </c>
      <c r="E43" s="86">
        <f t="shared" si="5"/>
        <v>0</v>
      </c>
      <c r="F43" s="86">
        <f t="shared" si="1"/>
        <v>0</v>
      </c>
      <c r="G43" s="87"/>
      <c r="H43" s="86">
        <f t="shared" si="2"/>
        <v>0</v>
      </c>
      <c r="I43" s="48"/>
    </row>
    <row r="44" spans="2:9" x14ac:dyDescent="0.25">
      <c r="B44" s="93">
        <f t="shared" si="3"/>
        <v>0</v>
      </c>
      <c r="C44" s="94">
        <f t="shared" si="4"/>
        <v>0</v>
      </c>
      <c r="D44" s="94">
        <f t="shared" si="0"/>
        <v>0</v>
      </c>
      <c r="E44" s="94">
        <f t="shared" si="5"/>
        <v>0</v>
      </c>
      <c r="F44" s="86">
        <f t="shared" si="1"/>
        <v>0</v>
      </c>
      <c r="G44" s="87"/>
      <c r="H44" s="86">
        <f t="shared" si="2"/>
        <v>0</v>
      </c>
      <c r="I44" s="48"/>
    </row>
    <row r="45" spans="2:9" x14ac:dyDescent="0.25">
      <c r="B45" s="93">
        <f t="shared" si="3"/>
        <v>0</v>
      </c>
      <c r="C45" s="94">
        <f t="shared" si="4"/>
        <v>0</v>
      </c>
      <c r="D45" s="94">
        <f t="shared" si="0"/>
        <v>0</v>
      </c>
      <c r="E45" s="94">
        <f t="shared" si="5"/>
        <v>0</v>
      </c>
      <c r="F45" s="86">
        <f t="shared" si="1"/>
        <v>0</v>
      </c>
      <c r="G45" s="87"/>
      <c r="H45" s="86">
        <f t="shared" si="2"/>
        <v>0</v>
      </c>
      <c r="I45" s="48"/>
    </row>
    <row r="46" spans="2:9" x14ac:dyDescent="0.25">
      <c r="B46" s="93">
        <f t="shared" si="3"/>
        <v>0</v>
      </c>
      <c r="C46" s="94">
        <f t="shared" si="4"/>
        <v>0</v>
      </c>
      <c r="D46" s="94">
        <f t="shared" si="0"/>
        <v>0</v>
      </c>
      <c r="E46" s="94">
        <f t="shared" si="5"/>
        <v>0</v>
      </c>
      <c r="F46" s="86">
        <f t="shared" si="1"/>
        <v>0</v>
      </c>
      <c r="G46" s="87"/>
      <c r="H46" s="86">
        <f t="shared" si="2"/>
        <v>0</v>
      </c>
      <c r="I46" s="48"/>
    </row>
    <row r="47" spans="2:9" x14ac:dyDescent="0.25">
      <c r="B47" s="85">
        <f t="shared" si="3"/>
        <v>0</v>
      </c>
      <c r="C47" s="86">
        <f t="shared" si="4"/>
        <v>0</v>
      </c>
      <c r="D47" s="86">
        <f t="shared" si="0"/>
        <v>0</v>
      </c>
      <c r="E47" s="86">
        <f t="shared" si="5"/>
        <v>0</v>
      </c>
      <c r="F47" s="86">
        <f t="shared" si="1"/>
        <v>0</v>
      </c>
      <c r="G47" s="87"/>
      <c r="H47" s="86">
        <f t="shared" si="2"/>
        <v>0</v>
      </c>
      <c r="I47" s="48"/>
    </row>
    <row r="48" spans="2:9" x14ac:dyDescent="0.25">
      <c r="B48" s="85">
        <f t="shared" si="3"/>
        <v>0</v>
      </c>
      <c r="C48" s="86">
        <f t="shared" si="4"/>
        <v>0</v>
      </c>
      <c r="D48" s="86">
        <f t="shared" si="0"/>
        <v>0</v>
      </c>
      <c r="E48" s="86">
        <f t="shared" si="5"/>
        <v>0</v>
      </c>
      <c r="F48" s="86">
        <f t="shared" si="1"/>
        <v>0</v>
      </c>
      <c r="G48" s="87"/>
      <c r="H48" s="86">
        <f t="shared" si="2"/>
        <v>0</v>
      </c>
      <c r="I48" s="48"/>
    </row>
    <row r="49" spans="2:9" x14ac:dyDescent="0.25">
      <c r="B49" s="85">
        <f t="shared" si="3"/>
        <v>0</v>
      </c>
      <c r="C49" s="86">
        <f t="shared" si="4"/>
        <v>0</v>
      </c>
      <c r="D49" s="86">
        <f t="shared" si="0"/>
        <v>0</v>
      </c>
      <c r="E49" s="86">
        <f t="shared" si="5"/>
        <v>0</v>
      </c>
      <c r="F49" s="86">
        <f t="shared" si="1"/>
        <v>0</v>
      </c>
      <c r="G49" s="87"/>
      <c r="H49" s="86">
        <f t="shared" si="2"/>
        <v>0</v>
      </c>
      <c r="I49" s="48"/>
    </row>
    <row r="50" spans="2:9" x14ac:dyDescent="0.25">
      <c r="B50" s="93">
        <f t="shared" si="3"/>
        <v>0</v>
      </c>
      <c r="C50" s="94">
        <f t="shared" si="4"/>
        <v>0</v>
      </c>
      <c r="D50" s="94">
        <f t="shared" si="0"/>
        <v>0</v>
      </c>
      <c r="E50" s="94">
        <f t="shared" si="5"/>
        <v>0</v>
      </c>
      <c r="F50" s="86">
        <f t="shared" si="1"/>
        <v>0</v>
      </c>
      <c r="G50" s="87"/>
      <c r="H50" s="86">
        <f t="shared" si="2"/>
        <v>0</v>
      </c>
      <c r="I50" s="48"/>
    </row>
    <row r="51" spans="2:9" x14ac:dyDescent="0.25">
      <c r="B51" s="93">
        <f t="shared" si="3"/>
        <v>0</v>
      </c>
      <c r="C51" s="94">
        <f t="shared" si="4"/>
        <v>0</v>
      </c>
      <c r="D51" s="94">
        <f t="shared" si="0"/>
        <v>0</v>
      </c>
      <c r="E51" s="94">
        <f t="shared" si="5"/>
        <v>0</v>
      </c>
      <c r="F51" s="86">
        <f t="shared" si="1"/>
        <v>0</v>
      </c>
      <c r="G51" s="87"/>
      <c r="H51" s="86">
        <f t="shared" si="2"/>
        <v>0</v>
      </c>
      <c r="I51" s="48"/>
    </row>
    <row r="52" spans="2:9" x14ac:dyDescent="0.25">
      <c r="B52" s="93">
        <f t="shared" si="3"/>
        <v>0</v>
      </c>
      <c r="C52" s="94">
        <f t="shared" si="4"/>
        <v>0</v>
      </c>
      <c r="D52" s="94">
        <f t="shared" si="0"/>
        <v>0</v>
      </c>
      <c r="E52" s="94">
        <f t="shared" si="5"/>
        <v>0</v>
      </c>
      <c r="F52" s="86">
        <f t="shared" si="1"/>
        <v>0</v>
      </c>
      <c r="G52" s="87"/>
      <c r="H52" s="86">
        <f t="shared" si="2"/>
        <v>0</v>
      </c>
      <c r="I52" s="48"/>
    </row>
    <row r="53" spans="2:9" x14ac:dyDescent="0.25">
      <c r="B53" s="85">
        <f t="shared" si="3"/>
        <v>0</v>
      </c>
      <c r="C53" s="86">
        <f t="shared" si="4"/>
        <v>0</v>
      </c>
      <c r="D53" s="86">
        <f t="shared" si="0"/>
        <v>0</v>
      </c>
      <c r="E53" s="86">
        <f t="shared" si="5"/>
        <v>0</v>
      </c>
      <c r="F53" s="86">
        <f t="shared" si="1"/>
        <v>0</v>
      </c>
      <c r="G53" s="87"/>
      <c r="H53" s="86">
        <f t="shared" si="2"/>
        <v>0</v>
      </c>
      <c r="I53" s="48"/>
    </row>
    <row r="54" spans="2:9" x14ac:dyDescent="0.25">
      <c r="B54" s="85">
        <f t="shared" si="3"/>
        <v>0</v>
      </c>
      <c r="C54" s="86">
        <f t="shared" si="4"/>
        <v>0</v>
      </c>
      <c r="D54" s="86">
        <f t="shared" si="0"/>
        <v>0</v>
      </c>
      <c r="E54" s="86">
        <f t="shared" si="5"/>
        <v>0</v>
      </c>
      <c r="F54" s="86">
        <f t="shared" si="1"/>
        <v>0</v>
      </c>
      <c r="G54" s="87"/>
      <c r="H54" s="86">
        <f t="shared" si="2"/>
        <v>0</v>
      </c>
      <c r="I54" s="48"/>
    </row>
    <row r="55" spans="2:9" x14ac:dyDescent="0.25">
      <c r="B55" s="85">
        <f t="shared" si="3"/>
        <v>0</v>
      </c>
      <c r="C55" s="86">
        <f t="shared" si="4"/>
        <v>0</v>
      </c>
      <c r="D55" s="86">
        <f t="shared" si="0"/>
        <v>0</v>
      </c>
      <c r="E55" s="86">
        <f t="shared" si="5"/>
        <v>0</v>
      </c>
      <c r="F55" s="86">
        <f t="shared" si="1"/>
        <v>0</v>
      </c>
      <c r="G55" s="87"/>
      <c r="H55" s="86">
        <f t="shared" si="2"/>
        <v>0</v>
      </c>
      <c r="I55" s="48"/>
    </row>
    <row r="56" spans="2:9" x14ac:dyDescent="0.25">
      <c r="B56" s="93">
        <f t="shared" si="3"/>
        <v>0</v>
      </c>
      <c r="C56" s="94">
        <f t="shared" si="4"/>
        <v>0</v>
      </c>
      <c r="D56" s="94">
        <f t="shared" si="0"/>
        <v>0</v>
      </c>
      <c r="E56" s="94">
        <f t="shared" si="5"/>
        <v>0</v>
      </c>
      <c r="F56" s="86">
        <f t="shared" si="1"/>
        <v>0</v>
      </c>
      <c r="G56" s="87"/>
      <c r="H56" s="86">
        <f t="shared" si="2"/>
        <v>0</v>
      </c>
      <c r="I56" s="48"/>
    </row>
    <row r="57" spans="2:9" x14ac:dyDescent="0.25">
      <c r="B57" s="93">
        <f t="shared" si="3"/>
        <v>0</v>
      </c>
      <c r="C57" s="94">
        <f t="shared" si="4"/>
        <v>0</v>
      </c>
      <c r="D57" s="94">
        <f t="shared" si="0"/>
        <v>0</v>
      </c>
      <c r="E57" s="94">
        <f t="shared" si="5"/>
        <v>0</v>
      </c>
      <c r="F57" s="86">
        <f t="shared" si="1"/>
        <v>0</v>
      </c>
      <c r="G57" s="87"/>
      <c r="H57" s="86">
        <f t="shared" si="2"/>
        <v>0</v>
      </c>
      <c r="I57" s="48"/>
    </row>
    <row r="58" spans="2:9" x14ac:dyDescent="0.25">
      <c r="B58" s="93">
        <f t="shared" si="3"/>
        <v>0</v>
      </c>
      <c r="C58" s="94">
        <f t="shared" si="4"/>
        <v>0</v>
      </c>
      <c r="D58" s="94">
        <f t="shared" si="0"/>
        <v>0</v>
      </c>
      <c r="E58" s="94">
        <f t="shared" si="5"/>
        <v>0</v>
      </c>
      <c r="F58" s="86">
        <f t="shared" si="1"/>
        <v>0</v>
      </c>
      <c r="G58" s="87"/>
      <c r="H58" s="86">
        <f t="shared" si="2"/>
        <v>0</v>
      </c>
      <c r="I58" s="48"/>
    </row>
    <row r="59" spans="2:9" x14ac:dyDescent="0.25">
      <c r="B59" s="85">
        <f t="shared" si="3"/>
        <v>0</v>
      </c>
      <c r="C59" s="86">
        <f t="shared" si="4"/>
        <v>0</v>
      </c>
      <c r="D59" s="86">
        <f t="shared" si="0"/>
        <v>0</v>
      </c>
      <c r="E59" s="86">
        <f t="shared" si="5"/>
        <v>0</v>
      </c>
      <c r="F59" s="86">
        <f t="shared" si="1"/>
        <v>0</v>
      </c>
      <c r="G59" s="87"/>
      <c r="H59" s="86">
        <f t="shared" si="2"/>
        <v>0</v>
      </c>
      <c r="I59" s="48"/>
    </row>
    <row r="60" spans="2:9" x14ac:dyDescent="0.25">
      <c r="B60" s="85">
        <f t="shared" si="3"/>
        <v>0</v>
      </c>
      <c r="C60" s="86">
        <f t="shared" si="4"/>
        <v>0</v>
      </c>
      <c r="D60" s="86">
        <f t="shared" si="0"/>
        <v>0</v>
      </c>
      <c r="E60" s="86">
        <f t="shared" si="5"/>
        <v>0</v>
      </c>
      <c r="F60" s="86">
        <f t="shared" si="1"/>
        <v>0</v>
      </c>
      <c r="G60" s="87"/>
      <c r="H60" s="86">
        <f t="shared" si="2"/>
        <v>0</v>
      </c>
      <c r="I60" s="48"/>
    </row>
    <row r="61" spans="2:9" x14ac:dyDescent="0.25">
      <c r="B61" s="85">
        <f t="shared" si="3"/>
        <v>0</v>
      </c>
      <c r="C61" s="86">
        <f t="shared" si="4"/>
        <v>0</v>
      </c>
      <c r="D61" s="86">
        <f t="shared" si="0"/>
        <v>0</v>
      </c>
      <c r="E61" s="86">
        <f t="shared" si="5"/>
        <v>0</v>
      </c>
      <c r="F61" s="86">
        <f t="shared" si="1"/>
        <v>0</v>
      </c>
      <c r="G61" s="87"/>
      <c r="H61" s="86">
        <f t="shared" si="2"/>
        <v>0</v>
      </c>
      <c r="I61" s="48"/>
    </row>
    <row r="62" spans="2:9" x14ac:dyDescent="0.25">
      <c r="B62" s="93">
        <f t="shared" si="3"/>
        <v>0</v>
      </c>
      <c r="C62" s="94">
        <f t="shared" si="4"/>
        <v>0</v>
      </c>
      <c r="D62" s="94">
        <f t="shared" si="0"/>
        <v>0</v>
      </c>
      <c r="E62" s="94">
        <f t="shared" si="5"/>
        <v>0</v>
      </c>
      <c r="F62" s="86">
        <f t="shared" si="1"/>
        <v>0</v>
      </c>
      <c r="G62" s="87"/>
      <c r="H62" s="86">
        <f t="shared" si="2"/>
        <v>0</v>
      </c>
      <c r="I62" s="48"/>
    </row>
    <row r="63" spans="2:9" x14ac:dyDescent="0.25">
      <c r="B63" s="93">
        <f t="shared" si="3"/>
        <v>0</v>
      </c>
      <c r="C63" s="94">
        <f t="shared" si="4"/>
        <v>0</v>
      </c>
      <c r="D63" s="94">
        <f t="shared" si="0"/>
        <v>0</v>
      </c>
      <c r="E63" s="94">
        <f t="shared" si="5"/>
        <v>0</v>
      </c>
      <c r="F63" s="86">
        <f t="shared" si="1"/>
        <v>0</v>
      </c>
      <c r="G63" s="87"/>
      <c r="H63" s="86">
        <f t="shared" si="2"/>
        <v>0</v>
      </c>
      <c r="I63" s="48"/>
    </row>
    <row r="64" spans="2:9" x14ac:dyDescent="0.25">
      <c r="B64" s="93">
        <f t="shared" si="3"/>
        <v>0</v>
      </c>
      <c r="C64" s="94">
        <f t="shared" si="4"/>
        <v>0</v>
      </c>
      <c r="D64" s="94">
        <f t="shared" si="0"/>
        <v>0</v>
      </c>
      <c r="E64" s="94">
        <f t="shared" si="5"/>
        <v>0</v>
      </c>
      <c r="F64" s="86">
        <f t="shared" si="1"/>
        <v>0</v>
      </c>
      <c r="G64" s="87"/>
      <c r="H64" s="86">
        <f t="shared" si="2"/>
        <v>0</v>
      </c>
      <c r="I64" s="48"/>
    </row>
    <row r="65" spans="2:9" x14ac:dyDescent="0.25">
      <c r="B65" s="85">
        <f t="shared" si="3"/>
        <v>0</v>
      </c>
      <c r="C65" s="86">
        <f t="shared" si="4"/>
        <v>0</v>
      </c>
      <c r="D65" s="86">
        <f t="shared" si="0"/>
        <v>0</v>
      </c>
      <c r="E65" s="86">
        <f t="shared" si="5"/>
        <v>0</v>
      </c>
      <c r="F65" s="86">
        <f t="shared" si="1"/>
        <v>0</v>
      </c>
      <c r="G65" s="87"/>
      <c r="H65" s="86">
        <f t="shared" si="2"/>
        <v>0</v>
      </c>
      <c r="I65" s="48"/>
    </row>
    <row r="66" spans="2:9" x14ac:dyDescent="0.25">
      <c r="B66" s="85">
        <f t="shared" si="3"/>
        <v>0</v>
      </c>
      <c r="C66" s="86">
        <f t="shared" si="4"/>
        <v>0</v>
      </c>
      <c r="D66" s="86">
        <f t="shared" si="0"/>
        <v>0</v>
      </c>
      <c r="E66" s="86">
        <f t="shared" si="5"/>
        <v>0</v>
      </c>
      <c r="F66" s="86">
        <f t="shared" si="1"/>
        <v>0</v>
      </c>
      <c r="G66" s="87"/>
      <c r="H66" s="86">
        <f t="shared" si="2"/>
        <v>0</v>
      </c>
      <c r="I66" s="48"/>
    </row>
    <row r="67" spans="2:9" x14ac:dyDescent="0.25">
      <c r="B67" s="85">
        <f t="shared" si="3"/>
        <v>0</v>
      </c>
      <c r="C67" s="86">
        <f t="shared" si="4"/>
        <v>0</v>
      </c>
      <c r="D67" s="86">
        <f t="shared" si="0"/>
        <v>0</v>
      </c>
      <c r="E67" s="86">
        <f t="shared" si="5"/>
        <v>0</v>
      </c>
      <c r="F67" s="86">
        <f t="shared" si="1"/>
        <v>0</v>
      </c>
      <c r="G67" s="87"/>
      <c r="H67" s="86">
        <f t="shared" si="2"/>
        <v>0</v>
      </c>
      <c r="I67" s="48"/>
    </row>
    <row r="68" spans="2:9" x14ac:dyDescent="0.25">
      <c r="B68" s="93">
        <f t="shared" si="3"/>
        <v>0</v>
      </c>
      <c r="C68" s="94">
        <f t="shared" si="4"/>
        <v>0</v>
      </c>
      <c r="D68" s="94">
        <f t="shared" si="0"/>
        <v>0</v>
      </c>
      <c r="E68" s="94">
        <f t="shared" si="5"/>
        <v>0</v>
      </c>
      <c r="F68" s="86">
        <f t="shared" si="1"/>
        <v>0</v>
      </c>
      <c r="G68" s="87"/>
      <c r="H68" s="86">
        <f t="shared" si="2"/>
        <v>0</v>
      </c>
      <c r="I68" s="48"/>
    </row>
    <row r="69" spans="2:9" x14ac:dyDescent="0.25">
      <c r="B69" s="93">
        <f t="shared" si="3"/>
        <v>0</v>
      </c>
      <c r="C69" s="94">
        <f t="shared" si="4"/>
        <v>0</v>
      </c>
      <c r="D69" s="94">
        <f t="shared" si="0"/>
        <v>0</v>
      </c>
      <c r="E69" s="94">
        <f t="shared" si="5"/>
        <v>0</v>
      </c>
      <c r="F69" s="86">
        <f t="shared" si="1"/>
        <v>0</v>
      </c>
      <c r="G69" s="87"/>
      <c r="H69" s="86">
        <f t="shared" si="2"/>
        <v>0</v>
      </c>
      <c r="I69" s="48"/>
    </row>
    <row r="70" spans="2:9" x14ac:dyDescent="0.25">
      <c r="B70" s="93">
        <f t="shared" si="3"/>
        <v>0</v>
      </c>
      <c r="C70" s="94">
        <f t="shared" si="4"/>
        <v>0</v>
      </c>
      <c r="D70" s="94">
        <f t="shared" si="0"/>
        <v>0</v>
      </c>
      <c r="E70" s="94">
        <f t="shared" si="5"/>
        <v>0</v>
      </c>
      <c r="F70" s="86">
        <f t="shared" si="1"/>
        <v>0</v>
      </c>
      <c r="G70" s="87"/>
      <c r="H70" s="86">
        <f t="shared" si="2"/>
        <v>0</v>
      </c>
      <c r="I70" s="48"/>
    </row>
    <row r="71" spans="2:9" x14ac:dyDescent="0.25">
      <c r="B71" s="85">
        <f t="shared" si="3"/>
        <v>0</v>
      </c>
      <c r="C71" s="86">
        <f t="shared" si="4"/>
        <v>0</v>
      </c>
      <c r="D71" s="86">
        <f t="shared" si="0"/>
        <v>0</v>
      </c>
      <c r="E71" s="86">
        <f t="shared" si="5"/>
        <v>0</v>
      </c>
      <c r="F71" s="86">
        <f t="shared" si="1"/>
        <v>0</v>
      </c>
      <c r="G71" s="87"/>
      <c r="H71" s="86">
        <f t="shared" si="2"/>
        <v>0</v>
      </c>
      <c r="I71" s="48"/>
    </row>
    <row r="72" spans="2:9" x14ac:dyDescent="0.25">
      <c r="B72" s="85">
        <f t="shared" si="3"/>
        <v>0</v>
      </c>
      <c r="C72" s="86">
        <f t="shared" si="4"/>
        <v>0</v>
      </c>
      <c r="D72" s="86">
        <f t="shared" si="0"/>
        <v>0</v>
      </c>
      <c r="E72" s="86">
        <f t="shared" si="5"/>
        <v>0</v>
      </c>
      <c r="F72" s="86">
        <f t="shared" si="1"/>
        <v>0</v>
      </c>
      <c r="G72" s="87"/>
      <c r="H72" s="86">
        <f t="shared" si="2"/>
        <v>0</v>
      </c>
      <c r="I72" s="48"/>
    </row>
    <row r="73" spans="2:9" x14ac:dyDescent="0.25">
      <c r="B73" s="85">
        <f t="shared" si="3"/>
        <v>0</v>
      </c>
      <c r="C73" s="86">
        <f t="shared" si="4"/>
        <v>0</v>
      </c>
      <c r="D73" s="86">
        <f t="shared" si="0"/>
        <v>0</v>
      </c>
      <c r="E73" s="86">
        <f t="shared" si="5"/>
        <v>0</v>
      </c>
      <c r="F73" s="86">
        <f t="shared" si="1"/>
        <v>0</v>
      </c>
      <c r="G73" s="87"/>
      <c r="H73" s="86">
        <f t="shared" si="2"/>
        <v>0</v>
      </c>
      <c r="I73" s="48"/>
    </row>
    <row r="74" spans="2:9" x14ac:dyDescent="0.25">
      <c r="B74" s="93">
        <f t="shared" si="3"/>
        <v>0</v>
      </c>
      <c r="C74" s="94">
        <f t="shared" si="4"/>
        <v>0</v>
      </c>
      <c r="D74" s="94">
        <f t="shared" si="0"/>
        <v>0</v>
      </c>
      <c r="E74" s="94">
        <f t="shared" si="5"/>
        <v>0</v>
      </c>
      <c r="F74" s="86">
        <f t="shared" si="1"/>
        <v>0</v>
      </c>
      <c r="G74" s="87"/>
      <c r="H74" s="86">
        <f t="shared" si="2"/>
        <v>0</v>
      </c>
      <c r="I74" s="48"/>
    </row>
    <row r="75" spans="2:9" x14ac:dyDescent="0.25">
      <c r="B75" s="93">
        <f t="shared" si="3"/>
        <v>0</v>
      </c>
      <c r="C75" s="94">
        <f t="shared" si="4"/>
        <v>0</v>
      </c>
      <c r="D75" s="94">
        <f t="shared" ref="D75:D138" si="6">IF(B75&gt;0,C75*$F$5,0)</f>
        <v>0</v>
      </c>
      <c r="E75" s="94">
        <f t="shared" si="5"/>
        <v>0</v>
      </c>
      <c r="F75" s="86">
        <f t="shared" ref="F75:F138" si="7">IF(B75&gt;0,$D$5,0)</f>
        <v>0</v>
      </c>
      <c r="G75" s="87"/>
      <c r="H75" s="86">
        <f t="shared" ref="H75:H138" si="8">IF(B75&gt;0,E75+F75+G75,0)</f>
        <v>0</v>
      </c>
      <c r="I75" s="48"/>
    </row>
    <row r="76" spans="2:9" x14ac:dyDescent="0.25">
      <c r="B76" s="93">
        <f t="shared" ref="B76:B139" si="9">IF(AND(B75&gt;0,B75&lt;E$5),B75+1,0)</f>
        <v>0</v>
      </c>
      <c r="C76" s="94">
        <f t="shared" ref="C76:C139" si="10">IF(B76&gt;0,H75,0)</f>
        <v>0</v>
      </c>
      <c r="D76" s="94">
        <f t="shared" si="6"/>
        <v>0</v>
      </c>
      <c r="E76" s="94">
        <f t="shared" ref="E76:E139" si="11">IF(B76&gt;0,C76+D76,0)</f>
        <v>0</v>
      </c>
      <c r="F76" s="86">
        <f t="shared" si="7"/>
        <v>0</v>
      </c>
      <c r="G76" s="87"/>
      <c r="H76" s="86">
        <f t="shared" si="8"/>
        <v>0</v>
      </c>
      <c r="I76" s="48"/>
    </row>
    <row r="77" spans="2:9" x14ac:dyDescent="0.25">
      <c r="B77" s="85">
        <f t="shared" si="9"/>
        <v>0</v>
      </c>
      <c r="C77" s="86">
        <f t="shared" si="10"/>
        <v>0</v>
      </c>
      <c r="D77" s="86">
        <f t="shared" si="6"/>
        <v>0</v>
      </c>
      <c r="E77" s="86">
        <f t="shared" si="11"/>
        <v>0</v>
      </c>
      <c r="F77" s="86">
        <f t="shared" si="7"/>
        <v>0</v>
      </c>
      <c r="G77" s="87"/>
      <c r="H77" s="86">
        <f t="shared" si="8"/>
        <v>0</v>
      </c>
      <c r="I77" s="48"/>
    </row>
    <row r="78" spans="2:9" x14ac:dyDescent="0.25">
      <c r="B78" s="85">
        <f t="shared" si="9"/>
        <v>0</v>
      </c>
      <c r="C78" s="86">
        <f t="shared" si="10"/>
        <v>0</v>
      </c>
      <c r="D78" s="86">
        <f t="shared" si="6"/>
        <v>0</v>
      </c>
      <c r="E78" s="86">
        <f t="shared" si="11"/>
        <v>0</v>
      </c>
      <c r="F78" s="86">
        <f t="shared" si="7"/>
        <v>0</v>
      </c>
      <c r="G78" s="87"/>
      <c r="H78" s="86">
        <f t="shared" si="8"/>
        <v>0</v>
      </c>
      <c r="I78" s="48"/>
    </row>
    <row r="79" spans="2:9" x14ac:dyDescent="0.25">
      <c r="B79" s="85">
        <f t="shared" si="9"/>
        <v>0</v>
      </c>
      <c r="C79" s="86">
        <f t="shared" si="10"/>
        <v>0</v>
      </c>
      <c r="D79" s="86">
        <f t="shared" si="6"/>
        <v>0</v>
      </c>
      <c r="E79" s="86">
        <f t="shared" si="11"/>
        <v>0</v>
      </c>
      <c r="F79" s="86">
        <f t="shared" si="7"/>
        <v>0</v>
      </c>
      <c r="G79" s="87"/>
      <c r="H79" s="86">
        <f t="shared" si="8"/>
        <v>0</v>
      </c>
      <c r="I79" s="48"/>
    </row>
    <row r="80" spans="2:9" x14ac:dyDescent="0.25">
      <c r="B80" s="93">
        <f t="shared" si="9"/>
        <v>0</v>
      </c>
      <c r="C80" s="94">
        <f t="shared" si="10"/>
        <v>0</v>
      </c>
      <c r="D80" s="94">
        <f t="shared" si="6"/>
        <v>0</v>
      </c>
      <c r="E80" s="94">
        <f t="shared" si="11"/>
        <v>0</v>
      </c>
      <c r="F80" s="86">
        <f t="shared" si="7"/>
        <v>0</v>
      </c>
      <c r="G80" s="87"/>
      <c r="H80" s="86">
        <f t="shared" si="8"/>
        <v>0</v>
      </c>
      <c r="I80" s="48"/>
    </row>
    <row r="81" spans="2:9" x14ac:dyDescent="0.25">
      <c r="B81" s="93">
        <f t="shared" si="9"/>
        <v>0</v>
      </c>
      <c r="C81" s="94">
        <f t="shared" si="10"/>
        <v>0</v>
      </c>
      <c r="D81" s="94">
        <f t="shared" si="6"/>
        <v>0</v>
      </c>
      <c r="E81" s="94">
        <f t="shared" si="11"/>
        <v>0</v>
      </c>
      <c r="F81" s="86">
        <f t="shared" si="7"/>
        <v>0</v>
      </c>
      <c r="G81" s="87"/>
      <c r="H81" s="86">
        <f t="shared" si="8"/>
        <v>0</v>
      </c>
      <c r="I81" s="48"/>
    </row>
    <row r="82" spans="2:9" x14ac:dyDescent="0.25">
      <c r="B82" s="93">
        <f t="shared" si="9"/>
        <v>0</v>
      </c>
      <c r="C82" s="94">
        <f t="shared" si="10"/>
        <v>0</v>
      </c>
      <c r="D82" s="94">
        <f t="shared" si="6"/>
        <v>0</v>
      </c>
      <c r="E82" s="94">
        <f t="shared" si="11"/>
        <v>0</v>
      </c>
      <c r="F82" s="86">
        <f t="shared" si="7"/>
        <v>0</v>
      </c>
      <c r="G82" s="87"/>
      <c r="H82" s="86">
        <f t="shared" si="8"/>
        <v>0</v>
      </c>
      <c r="I82" s="48"/>
    </row>
    <row r="83" spans="2:9" x14ac:dyDescent="0.25">
      <c r="B83" s="85">
        <f t="shared" si="9"/>
        <v>0</v>
      </c>
      <c r="C83" s="86">
        <f t="shared" si="10"/>
        <v>0</v>
      </c>
      <c r="D83" s="86">
        <f t="shared" si="6"/>
        <v>0</v>
      </c>
      <c r="E83" s="86">
        <f t="shared" si="11"/>
        <v>0</v>
      </c>
      <c r="F83" s="86">
        <f t="shared" si="7"/>
        <v>0</v>
      </c>
      <c r="G83" s="87"/>
      <c r="H83" s="86">
        <f t="shared" si="8"/>
        <v>0</v>
      </c>
      <c r="I83" s="48"/>
    </row>
    <row r="84" spans="2:9" x14ac:dyDescent="0.25">
      <c r="B84" s="85">
        <f t="shared" si="9"/>
        <v>0</v>
      </c>
      <c r="C84" s="86">
        <f t="shared" si="10"/>
        <v>0</v>
      </c>
      <c r="D84" s="86">
        <f t="shared" si="6"/>
        <v>0</v>
      </c>
      <c r="E84" s="86">
        <f t="shared" si="11"/>
        <v>0</v>
      </c>
      <c r="F84" s="86">
        <f t="shared" si="7"/>
        <v>0</v>
      </c>
      <c r="G84" s="87"/>
      <c r="H84" s="86">
        <f t="shared" si="8"/>
        <v>0</v>
      </c>
      <c r="I84" s="48"/>
    </row>
    <row r="85" spans="2:9" x14ac:dyDescent="0.25">
      <c r="B85" s="85">
        <f t="shared" si="9"/>
        <v>0</v>
      </c>
      <c r="C85" s="86">
        <f t="shared" si="10"/>
        <v>0</v>
      </c>
      <c r="D85" s="86">
        <f t="shared" si="6"/>
        <v>0</v>
      </c>
      <c r="E85" s="86">
        <f t="shared" si="11"/>
        <v>0</v>
      </c>
      <c r="F85" s="86">
        <f t="shared" si="7"/>
        <v>0</v>
      </c>
      <c r="G85" s="87"/>
      <c r="H85" s="86">
        <f t="shared" si="8"/>
        <v>0</v>
      </c>
      <c r="I85" s="48"/>
    </row>
    <row r="86" spans="2:9" x14ac:dyDescent="0.25">
      <c r="B86" s="93">
        <f t="shared" si="9"/>
        <v>0</v>
      </c>
      <c r="C86" s="94">
        <f t="shared" si="10"/>
        <v>0</v>
      </c>
      <c r="D86" s="94">
        <f t="shared" si="6"/>
        <v>0</v>
      </c>
      <c r="E86" s="94">
        <f t="shared" si="11"/>
        <v>0</v>
      </c>
      <c r="F86" s="86">
        <f t="shared" si="7"/>
        <v>0</v>
      </c>
      <c r="G86" s="87"/>
      <c r="H86" s="86">
        <f t="shared" si="8"/>
        <v>0</v>
      </c>
      <c r="I86" s="48"/>
    </row>
    <row r="87" spans="2:9" x14ac:dyDescent="0.25">
      <c r="B87" s="93">
        <f t="shared" si="9"/>
        <v>0</v>
      </c>
      <c r="C87" s="94">
        <f t="shared" si="10"/>
        <v>0</v>
      </c>
      <c r="D87" s="94">
        <f t="shared" si="6"/>
        <v>0</v>
      </c>
      <c r="E87" s="94">
        <f t="shared" si="11"/>
        <v>0</v>
      </c>
      <c r="F87" s="86">
        <f t="shared" si="7"/>
        <v>0</v>
      </c>
      <c r="G87" s="87"/>
      <c r="H87" s="86">
        <f t="shared" si="8"/>
        <v>0</v>
      </c>
      <c r="I87" s="48"/>
    </row>
    <row r="88" spans="2:9" x14ac:dyDescent="0.25">
      <c r="B88" s="93">
        <f t="shared" si="9"/>
        <v>0</v>
      </c>
      <c r="C88" s="94">
        <f t="shared" si="10"/>
        <v>0</v>
      </c>
      <c r="D88" s="94">
        <f t="shared" si="6"/>
        <v>0</v>
      </c>
      <c r="E88" s="94">
        <f t="shared" si="11"/>
        <v>0</v>
      </c>
      <c r="F88" s="86">
        <f t="shared" si="7"/>
        <v>0</v>
      </c>
      <c r="G88" s="87"/>
      <c r="H88" s="86">
        <f t="shared" si="8"/>
        <v>0</v>
      </c>
      <c r="I88" s="48"/>
    </row>
    <row r="89" spans="2:9" x14ac:dyDescent="0.25">
      <c r="B89" s="85">
        <f t="shared" si="9"/>
        <v>0</v>
      </c>
      <c r="C89" s="86">
        <f t="shared" si="10"/>
        <v>0</v>
      </c>
      <c r="D89" s="86">
        <f t="shared" si="6"/>
        <v>0</v>
      </c>
      <c r="E89" s="86">
        <f t="shared" si="11"/>
        <v>0</v>
      </c>
      <c r="F89" s="86">
        <f t="shared" si="7"/>
        <v>0</v>
      </c>
      <c r="G89" s="87"/>
      <c r="H89" s="86">
        <f t="shared" si="8"/>
        <v>0</v>
      </c>
      <c r="I89" s="48"/>
    </row>
    <row r="90" spans="2:9" x14ac:dyDescent="0.25">
      <c r="B90" s="85">
        <f t="shared" si="9"/>
        <v>0</v>
      </c>
      <c r="C90" s="86">
        <f t="shared" si="10"/>
        <v>0</v>
      </c>
      <c r="D90" s="86">
        <f t="shared" si="6"/>
        <v>0</v>
      </c>
      <c r="E90" s="86">
        <f t="shared" si="11"/>
        <v>0</v>
      </c>
      <c r="F90" s="86">
        <f t="shared" si="7"/>
        <v>0</v>
      </c>
      <c r="G90" s="87"/>
      <c r="H90" s="86">
        <f t="shared" si="8"/>
        <v>0</v>
      </c>
      <c r="I90" s="48"/>
    </row>
    <row r="91" spans="2:9" x14ac:dyDescent="0.25">
      <c r="B91" s="85">
        <f t="shared" si="9"/>
        <v>0</v>
      </c>
      <c r="C91" s="86">
        <f t="shared" si="10"/>
        <v>0</v>
      </c>
      <c r="D91" s="86">
        <f t="shared" si="6"/>
        <v>0</v>
      </c>
      <c r="E91" s="86">
        <f t="shared" si="11"/>
        <v>0</v>
      </c>
      <c r="F91" s="86">
        <f t="shared" si="7"/>
        <v>0</v>
      </c>
      <c r="G91" s="87"/>
      <c r="H91" s="86">
        <f t="shared" si="8"/>
        <v>0</v>
      </c>
      <c r="I91" s="48"/>
    </row>
    <row r="92" spans="2:9" x14ac:dyDescent="0.25">
      <c r="B92" s="93">
        <f t="shared" si="9"/>
        <v>0</v>
      </c>
      <c r="C92" s="94">
        <f t="shared" si="10"/>
        <v>0</v>
      </c>
      <c r="D92" s="94">
        <f t="shared" si="6"/>
        <v>0</v>
      </c>
      <c r="E92" s="94">
        <f t="shared" si="11"/>
        <v>0</v>
      </c>
      <c r="F92" s="86">
        <f t="shared" si="7"/>
        <v>0</v>
      </c>
      <c r="G92" s="87"/>
      <c r="H92" s="86">
        <f t="shared" si="8"/>
        <v>0</v>
      </c>
      <c r="I92" s="48"/>
    </row>
    <row r="93" spans="2:9" x14ac:dyDescent="0.25">
      <c r="B93" s="93">
        <f t="shared" si="9"/>
        <v>0</v>
      </c>
      <c r="C93" s="94">
        <f t="shared" si="10"/>
        <v>0</v>
      </c>
      <c r="D93" s="94">
        <f t="shared" si="6"/>
        <v>0</v>
      </c>
      <c r="E93" s="94">
        <f t="shared" si="11"/>
        <v>0</v>
      </c>
      <c r="F93" s="86">
        <f t="shared" si="7"/>
        <v>0</v>
      </c>
      <c r="G93" s="87"/>
      <c r="H93" s="86">
        <f t="shared" si="8"/>
        <v>0</v>
      </c>
      <c r="I93" s="48"/>
    </row>
    <row r="94" spans="2:9" x14ac:dyDescent="0.25">
      <c r="B94" s="93">
        <f t="shared" si="9"/>
        <v>0</v>
      </c>
      <c r="C94" s="94">
        <f t="shared" si="10"/>
        <v>0</v>
      </c>
      <c r="D94" s="94">
        <f t="shared" si="6"/>
        <v>0</v>
      </c>
      <c r="E94" s="94">
        <f t="shared" si="11"/>
        <v>0</v>
      </c>
      <c r="F94" s="86">
        <f t="shared" si="7"/>
        <v>0</v>
      </c>
      <c r="G94" s="87"/>
      <c r="H94" s="86">
        <f t="shared" si="8"/>
        <v>0</v>
      </c>
      <c r="I94" s="48"/>
    </row>
    <row r="95" spans="2:9" x14ac:dyDescent="0.25">
      <c r="B95" s="85">
        <f t="shared" si="9"/>
        <v>0</v>
      </c>
      <c r="C95" s="86">
        <f t="shared" si="10"/>
        <v>0</v>
      </c>
      <c r="D95" s="86">
        <f t="shared" si="6"/>
        <v>0</v>
      </c>
      <c r="E95" s="86">
        <f t="shared" si="11"/>
        <v>0</v>
      </c>
      <c r="F95" s="86">
        <f t="shared" si="7"/>
        <v>0</v>
      </c>
      <c r="G95" s="87"/>
      <c r="H95" s="86">
        <f t="shared" si="8"/>
        <v>0</v>
      </c>
      <c r="I95" s="48"/>
    </row>
    <row r="96" spans="2:9" x14ac:dyDescent="0.25">
      <c r="B96" s="85">
        <f t="shared" si="9"/>
        <v>0</v>
      </c>
      <c r="C96" s="86">
        <f t="shared" si="10"/>
        <v>0</v>
      </c>
      <c r="D96" s="86">
        <f t="shared" si="6"/>
        <v>0</v>
      </c>
      <c r="E96" s="86">
        <f t="shared" si="11"/>
        <v>0</v>
      </c>
      <c r="F96" s="86">
        <f t="shared" si="7"/>
        <v>0</v>
      </c>
      <c r="G96" s="87"/>
      <c r="H96" s="86">
        <f t="shared" si="8"/>
        <v>0</v>
      </c>
      <c r="I96" s="48"/>
    </row>
    <row r="97" spans="2:9" x14ac:dyDescent="0.25">
      <c r="B97" s="85">
        <f t="shared" si="9"/>
        <v>0</v>
      </c>
      <c r="C97" s="86">
        <f t="shared" si="10"/>
        <v>0</v>
      </c>
      <c r="D97" s="86">
        <f t="shared" si="6"/>
        <v>0</v>
      </c>
      <c r="E97" s="86">
        <f t="shared" si="11"/>
        <v>0</v>
      </c>
      <c r="F97" s="86">
        <f t="shared" si="7"/>
        <v>0</v>
      </c>
      <c r="G97" s="87"/>
      <c r="H97" s="86">
        <f t="shared" si="8"/>
        <v>0</v>
      </c>
      <c r="I97" s="48"/>
    </row>
    <row r="98" spans="2:9" x14ac:dyDescent="0.25">
      <c r="B98" s="93">
        <f t="shared" si="9"/>
        <v>0</v>
      </c>
      <c r="C98" s="94">
        <f t="shared" si="10"/>
        <v>0</v>
      </c>
      <c r="D98" s="94">
        <f t="shared" si="6"/>
        <v>0</v>
      </c>
      <c r="E98" s="94">
        <f t="shared" si="11"/>
        <v>0</v>
      </c>
      <c r="F98" s="86">
        <f t="shared" si="7"/>
        <v>0</v>
      </c>
      <c r="G98" s="87"/>
      <c r="H98" s="86">
        <f t="shared" si="8"/>
        <v>0</v>
      </c>
      <c r="I98" s="48"/>
    </row>
    <row r="99" spans="2:9" x14ac:dyDescent="0.25">
      <c r="B99" s="93">
        <f t="shared" si="9"/>
        <v>0</v>
      </c>
      <c r="C99" s="94">
        <f t="shared" si="10"/>
        <v>0</v>
      </c>
      <c r="D99" s="94">
        <f t="shared" si="6"/>
        <v>0</v>
      </c>
      <c r="E99" s="94">
        <f t="shared" si="11"/>
        <v>0</v>
      </c>
      <c r="F99" s="86">
        <f t="shared" si="7"/>
        <v>0</v>
      </c>
      <c r="G99" s="87"/>
      <c r="H99" s="86">
        <f t="shared" si="8"/>
        <v>0</v>
      </c>
      <c r="I99" s="48"/>
    </row>
    <row r="100" spans="2:9" x14ac:dyDescent="0.25">
      <c r="B100" s="93">
        <f t="shared" si="9"/>
        <v>0</v>
      </c>
      <c r="C100" s="94">
        <f t="shared" si="10"/>
        <v>0</v>
      </c>
      <c r="D100" s="94">
        <f t="shared" si="6"/>
        <v>0</v>
      </c>
      <c r="E100" s="94">
        <f t="shared" si="11"/>
        <v>0</v>
      </c>
      <c r="F100" s="86">
        <f t="shared" si="7"/>
        <v>0</v>
      </c>
      <c r="G100" s="87"/>
      <c r="H100" s="86">
        <f t="shared" si="8"/>
        <v>0</v>
      </c>
      <c r="I100" s="48"/>
    </row>
    <row r="101" spans="2:9" x14ac:dyDescent="0.25">
      <c r="B101" s="85">
        <f t="shared" si="9"/>
        <v>0</v>
      </c>
      <c r="C101" s="86">
        <f t="shared" si="10"/>
        <v>0</v>
      </c>
      <c r="D101" s="86">
        <f t="shared" si="6"/>
        <v>0</v>
      </c>
      <c r="E101" s="86">
        <f t="shared" si="11"/>
        <v>0</v>
      </c>
      <c r="F101" s="86">
        <f t="shared" si="7"/>
        <v>0</v>
      </c>
      <c r="G101" s="87"/>
      <c r="H101" s="86">
        <f t="shared" si="8"/>
        <v>0</v>
      </c>
      <c r="I101" s="48"/>
    </row>
    <row r="102" spans="2:9" x14ac:dyDescent="0.25">
      <c r="B102" s="85">
        <f t="shared" si="9"/>
        <v>0</v>
      </c>
      <c r="C102" s="86">
        <f t="shared" si="10"/>
        <v>0</v>
      </c>
      <c r="D102" s="86">
        <f t="shared" si="6"/>
        <v>0</v>
      </c>
      <c r="E102" s="86">
        <f t="shared" si="11"/>
        <v>0</v>
      </c>
      <c r="F102" s="86">
        <f t="shared" si="7"/>
        <v>0</v>
      </c>
      <c r="G102" s="87"/>
      <c r="H102" s="86">
        <f t="shared" si="8"/>
        <v>0</v>
      </c>
      <c r="I102" s="48"/>
    </row>
    <row r="103" spans="2:9" x14ac:dyDescent="0.25">
      <c r="B103" s="85">
        <f t="shared" si="9"/>
        <v>0</v>
      </c>
      <c r="C103" s="86">
        <f t="shared" si="10"/>
        <v>0</v>
      </c>
      <c r="D103" s="86">
        <f t="shared" si="6"/>
        <v>0</v>
      </c>
      <c r="E103" s="86">
        <f t="shared" si="11"/>
        <v>0</v>
      </c>
      <c r="F103" s="86">
        <f t="shared" si="7"/>
        <v>0</v>
      </c>
      <c r="G103" s="87"/>
      <c r="H103" s="86">
        <f t="shared" si="8"/>
        <v>0</v>
      </c>
      <c r="I103" s="48"/>
    </row>
    <row r="104" spans="2:9" x14ac:dyDescent="0.25">
      <c r="B104" s="93">
        <f t="shared" si="9"/>
        <v>0</v>
      </c>
      <c r="C104" s="94">
        <f t="shared" si="10"/>
        <v>0</v>
      </c>
      <c r="D104" s="94">
        <f t="shared" si="6"/>
        <v>0</v>
      </c>
      <c r="E104" s="94">
        <f t="shared" si="11"/>
        <v>0</v>
      </c>
      <c r="F104" s="86">
        <f t="shared" si="7"/>
        <v>0</v>
      </c>
      <c r="G104" s="87"/>
      <c r="H104" s="86">
        <f t="shared" si="8"/>
        <v>0</v>
      </c>
      <c r="I104" s="48"/>
    </row>
    <row r="105" spans="2:9" x14ac:dyDescent="0.25">
      <c r="B105" s="93">
        <f t="shared" si="9"/>
        <v>0</v>
      </c>
      <c r="C105" s="94">
        <f t="shared" si="10"/>
        <v>0</v>
      </c>
      <c r="D105" s="94">
        <f t="shared" si="6"/>
        <v>0</v>
      </c>
      <c r="E105" s="94">
        <f t="shared" si="11"/>
        <v>0</v>
      </c>
      <c r="F105" s="86">
        <f t="shared" si="7"/>
        <v>0</v>
      </c>
      <c r="G105" s="87"/>
      <c r="H105" s="86">
        <f t="shared" si="8"/>
        <v>0</v>
      </c>
      <c r="I105" s="48"/>
    </row>
    <row r="106" spans="2:9" x14ac:dyDescent="0.25">
      <c r="B106" s="93">
        <f t="shared" si="9"/>
        <v>0</v>
      </c>
      <c r="C106" s="94">
        <f t="shared" si="10"/>
        <v>0</v>
      </c>
      <c r="D106" s="94">
        <f t="shared" si="6"/>
        <v>0</v>
      </c>
      <c r="E106" s="94">
        <f t="shared" si="11"/>
        <v>0</v>
      </c>
      <c r="F106" s="86">
        <f t="shared" si="7"/>
        <v>0</v>
      </c>
      <c r="G106" s="87"/>
      <c r="H106" s="86">
        <f t="shared" si="8"/>
        <v>0</v>
      </c>
      <c r="I106" s="48"/>
    </row>
    <row r="107" spans="2:9" x14ac:dyDescent="0.25">
      <c r="B107" s="85">
        <f t="shared" si="9"/>
        <v>0</v>
      </c>
      <c r="C107" s="86">
        <f t="shared" si="10"/>
        <v>0</v>
      </c>
      <c r="D107" s="86">
        <f t="shared" si="6"/>
        <v>0</v>
      </c>
      <c r="E107" s="86">
        <f t="shared" si="11"/>
        <v>0</v>
      </c>
      <c r="F107" s="86">
        <f t="shared" si="7"/>
        <v>0</v>
      </c>
      <c r="G107" s="87"/>
      <c r="H107" s="86">
        <f t="shared" si="8"/>
        <v>0</v>
      </c>
      <c r="I107" s="48"/>
    </row>
    <row r="108" spans="2:9" x14ac:dyDescent="0.25">
      <c r="B108" s="85">
        <f t="shared" si="9"/>
        <v>0</v>
      </c>
      <c r="C108" s="86">
        <f t="shared" si="10"/>
        <v>0</v>
      </c>
      <c r="D108" s="86">
        <f t="shared" si="6"/>
        <v>0</v>
      </c>
      <c r="E108" s="86">
        <f t="shared" si="11"/>
        <v>0</v>
      </c>
      <c r="F108" s="86">
        <f t="shared" si="7"/>
        <v>0</v>
      </c>
      <c r="G108" s="87"/>
      <c r="H108" s="86">
        <f t="shared" si="8"/>
        <v>0</v>
      </c>
      <c r="I108" s="48"/>
    </row>
    <row r="109" spans="2:9" x14ac:dyDescent="0.25">
      <c r="B109" s="85">
        <f t="shared" si="9"/>
        <v>0</v>
      </c>
      <c r="C109" s="86">
        <f t="shared" si="10"/>
        <v>0</v>
      </c>
      <c r="D109" s="86">
        <f t="shared" si="6"/>
        <v>0</v>
      </c>
      <c r="E109" s="86">
        <f t="shared" si="11"/>
        <v>0</v>
      </c>
      <c r="F109" s="86">
        <f t="shared" si="7"/>
        <v>0</v>
      </c>
      <c r="G109" s="87"/>
      <c r="H109" s="86">
        <f t="shared" si="8"/>
        <v>0</v>
      </c>
      <c r="I109" s="48"/>
    </row>
    <row r="110" spans="2:9" x14ac:dyDescent="0.25">
      <c r="B110" s="93">
        <f t="shared" si="9"/>
        <v>0</v>
      </c>
      <c r="C110" s="94">
        <f t="shared" si="10"/>
        <v>0</v>
      </c>
      <c r="D110" s="94">
        <f t="shared" si="6"/>
        <v>0</v>
      </c>
      <c r="E110" s="94">
        <f t="shared" si="11"/>
        <v>0</v>
      </c>
      <c r="F110" s="86">
        <f t="shared" si="7"/>
        <v>0</v>
      </c>
      <c r="G110" s="87"/>
      <c r="H110" s="86">
        <f t="shared" si="8"/>
        <v>0</v>
      </c>
      <c r="I110" s="48"/>
    </row>
    <row r="111" spans="2:9" x14ac:dyDescent="0.25">
      <c r="B111" s="93">
        <f t="shared" si="9"/>
        <v>0</v>
      </c>
      <c r="C111" s="94">
        <f t="shared" si="10"/>
        <v>0</v>
      </c>
      <c r="D111" s="94">
        <f t="shared" si="6"/>
        <v>0</v>
      </c>
      <c r="E111" s="94">
        <f t="shared" si="11"/>
        <v>0</v>
      </c>
      <c r="F111" s="86">
        <f t="shared" si="7"/>
        <v>0</v>
      </c>
      <c r="G111" s="87"/>
      <c r="H111" s="86">
        <f t="shared" si="8"/>
        <v>0</v>
      </c>
      <c r="I111" s="48"/>
    </row>
    <row r="112" spans="2:9" x14ac:dyDescent="0.25">
      <c r="B112" s="93">
        <f t="shared" si="9"/>
        <v>0</v>
      </c>
      <c r="C112" s="94">
        <f t="shared" si="10"/>
        <v>0</v>
      </c>
      <c r="D112" s="94">
        <f t="shared" si="6"/>
        <v>0</v>
      </c>
      <c r="E112" s="94">
        <f t="shared" si="11"/>
        <v>0</v>
      </c>
      <c r="F112" s="86">
        <f t="shared" si="7"/>
        <v>0</v>
      </c>
      <c r="G112" s="87"/>
      <c r="H112" s="86">
        <f t="shared" si="8"/>
        <v>0</v>
      </c>
      <c r="I112" s="48"/>
    </row>
    <row r="113" spans="2:9" x14ac:dyDescent="0.25">
      <c r="B113" s="85">
        <f t="shared" si="9"/>
        <v>0</v>
      </c>
      <c r="C113" s="86">
        <f t="shared" si="10"/>
        <v>0</v>
      </c>
      <c r="D113" s="86">
        <f t="shared" si="6"/>
        <v>0</v>
      </c>
      <c r="E113" s="86">
        <f t="shared" si="11"/>
        <v>0</v>
      </c>
      <c r="F113" s="86">
        <f t="shared" si="7"/>
        <v>0</v>
      </c>
      <c r="G113" s="87"/>
      <c r="H113" s="86">
        <f t="shared" si="8"/>
        <v>0</v>
      </c>
      <c r="I113" s="48"/>
    </row>
    <row r="114" spans="2:9" x14ac:dyDescent="0.25">
      <c r="B114" s="85">
        <f t="shared" si="9"/>
        <v>0</v>
      </c>
      <c r="C114" s="86">
        <f t="shared" si="10"/>
        <v>0</v>
      </c>
      <c r="D114" s="86">
        <f t="shared" si="6"/>
        <v>0</v>
      </c>
      <c r="E114" s="86">
        <f t="shared" si="11"/>
        <v>0</v>
      </c>
      <c r="F114" s="86">
        <f t="shared" si="7"/>
        <v>0</v>
      </c>
      <c r="G114" s="87"/>
      <c r="H114" s="86">
        <f t="shared" si="8"/>
        <v>0</v>
      </c>
      <c r="I114" s="48"/>
    </row>
    <row r="115" spans="2:9" x14ac:dyDescent="0.25">
      <c r="B115" s="85">
        <f t="shared" si="9"/>
        <v>0</v>
      </c>
      <c r="C115" s="86">
        <f t="shared" si="10"/>
        <v>0</v>
      </c>
      <c r="D115" s="86">
        <f t="shared" si="6"/>
        <v>0</v>
      </c>
      <c r="E115" s="86">
        <f t="shared" si="11"/>
        <v>0</v>
      </c>
      <c r="F115" s="86">
        <f t="shared" si="7"/>
        <v>0</v>
      </c>
      <c r="G115" s="87"/>
      <c r="H115" s="86">
        <f t="shared" si="8"/>
        <v>0</v>
      </c>
      <c r="I115" s="48"/>
    </row>
    <row r="116" spans="2:9" x14ac:dyDescent="0.25">
      <c r="B116" s="93">
        <f t="shared" si="9"/>
        <v>0</v>
      </c>
      <c r="C116" s="94">
        <f t="shared" si="10"/>
        <v>0</v>
      </c>
      <c r="D116" s="94">
        <f t="shared" si="6"/>
        <v>0</v>
      </c>
      <c r="E116" s="94">
        <f t="shared" si="11"/>
        <v>0</v>
      </c>
      <c r="F116" s="86">
        <f t="shared" si="7"/>
        <v>0</v>
      </c>
      <c r="G116" s="87"/>
      <c r="H116" s="86">
        <f t="shared" si="8"/>
        <v>0</v>
      </c>
      <c r="I116" s="48"/>
    </row>
    <row r="117" spans="2:9" x14ac:dyDescent="0.25">
      <c r="B117" s="93">
        <f t="shared" si="9"/>
        <v>0</v>
      </c>
      <c r="C117" s="94">
        <f t="shared" si="10"/>
        <v>0</v>
      </c>
      <c r="D117" s="94">
        <f t="shared" si="6"/>
        <v>0</v>
      </c>
      <c r="E117" s="94">
        <f t="shared" si="11"/>
        <v>0</v>
      </c>
      <c r="F117" s="86">
        <f t="shared" si="7"/>
        <v>0</v>
      </c>
      <c r="G117" s="87"/>
      <c r="H117" s="86">
        <f t="shared" si="8"/>
        <v>0</v>
      </c>
      <c r="I117" s="48"/>
    </row>
    <row r="118" spans="2:9" x14ac:dyDescent="0.25">
      <c r="B118" s="93">
        <f t="shared" si="9"/>
        <v>0</v>
      </c>
      <c r="C118" s="94">
        <f t="shared" si="10"/>
        <v>0</v>
      </c>
      <c r="D118" s="94">
        <f t="shared" si="6"/>
        <v>0</v>
      </c>
      <c r="E118" s="94">
        <f t="shared" si="11"/>
        <v>0</v>
      </c>
      <c r="F118" s="86">
        <f t="shared" si="7"/>
        <v>0</v>
      </c>
      <c r="G118" s="87"/>
      <c r="H118" s="86">
        <f t="shared" si="8"/>
        <v>0</v>
      </c>
      <c r="I118" s="48"/>
    </row>
    <row r="119" spans="2:9" x14ac:dyDescent="0.25">
      <c r="B119" s="85">
        <f t="shared" si="9"/>
        <v>0</v>
      </c>
      <c r="C119" s="86">
        <f t="shared" si="10"/>
        <v>0</v>
      </c>
      <c r="D119" s="86">
        <f t="shared" si="6"/>
        <v>0</v>
      </c>
      <c r="E119" s="86">
        <f t="shared" si="11"/>
        <v>0</v>
      </c>
      <c r="F119" s="86">
        <f t="shared" si="7"/>
        <v>0</v>
      </c>
      <c r="G119" s="87"/>
      <c r="H119" s="86">
        <f t="shared" si="8"/>
        <v>0</v>
      </c>
      <c r="I119" s="48"/>
    </row>
    <row r="120" spans="2:9" x14ac:dyDescent="0.25">
      <c r="B120" s="85">
        <f t="shared" si="9"/>
        <v>0</v>
      </c>
      <c r="C120" s="86">
        <f t="shared" si="10"/>
        <v>0</v>
      </c>
      <c r="D120" s="86">
        <f t="shared" si="6"/>
        <v>0</v>
      </c>
      <c r="E120" s="86">
        <f t="shared" si="11"/>
        <v>0</v>
      </c>
      <c r="F120" s="86">
        <f t="shared" si="7"/>
        <v>0</v>
      </c>
      <c r="G120" s="87"/>
      <c r="H120" s="86">
        <f t="shared" si="8"/>
        <v>0</v>
      </c>
      <c r="I120" s="48"/>
    </row>
    <row r="121" spans="2:9" x14ac:dyDescent="0.25">
      <c r="B121" s="85">
        <f t="shared" si="9"/>
        <v>0</v>
      </c>
      <c r="C121" s="86">
        <f t="shared" si="10"/>
        <v>0</v>
      </c>
      <c r="D121" s="86">
        <f t="shared" si="6"/>
        <v>0</v>
      </c>
      <c r="E121" s="86">
        <f t="shared" si="11"/>
        <v>0</v>
      </c>
      <c r="F121" s="86">
        <f t="shared" si="7"/>
        <v>0</v>
      </c>
      <c r="G121" s="87"/>
      <c r="H121" s="86">
        <f t="shared" si="8"/>
        <v>0</v>
      </c>
      <c r="I121" s="48"/>
    </row>
    <row r="122" spans="2:9" x14ac:dyDescent="0.25">
      <c r="B122" s="93">
        <f t="shared" si="9"/>
        <v>0</v>
      </c>
      <c r="C122" s="94">
        <f t="shared" si="10"/>
        <v>0</v>
      </c>
      <c r="D122" s="94">
        <f t="shared" si="6"/>
        <v>0</v>
      </c>
      <c r="E122" s="94">
        <f t="shared" si="11"/>
        <v>0</v>
      </c>
      <c r="F122" s="86">
        <f t="shared" si="7"/>
        <v>0</v>
      </c>
      <c r="G122" s="87"/>
      <c r="H122" s="86">
        <f t="shared" si="8"/>
        <v>0</v>
      </c>
      <c r="I122" s="48"/>
    </row>
    <row r="123" spans="2:9" x14ac:dyDescent="0.25">
      <c r="B123" s="93">
        <f t="shared" si="9"/>
        <v>0</v>
      </c>
      <c r="C123" s="94">
        <f t="shared" si="10"/>
        <v>0</v>
      </c>
      <c r="D123" s="94">
        <f t="shared" si="6"/>
        <v>0</v>
      </c>
      <c r="E123" s="94">
        <f t="shared" si="11"/>
        <v>0</v>
      </c>
      <c r="F123" s="86">
        <f t="shared" si="7"/>
        <v>0</v>
      </c>
      <c r="G123" s="87"/>
      <c r="H123" s="86">
        <f t="shared" si="8"/>
        <v>0</v>
      </c>
      <c r="I123" s="48"/>
    </row>
    <row r="124" spans="2:9" x14ac:dyDescent="0.25">
      <c r="B124" s="93">
        <f t="shared" si="9"/>
        <v>0</v>
      </c>
      <c r="C124" s="94">
        <f t="shared" si="10"/>
        <v>0</v>
      </c>
      <c r="D124" s="94">
        <f t="shared" si="6"/>
        <v>0</v>
      </c>
      <c r="E124" s="94">
        <f t="shared" si="11"/>
        <v>0</v>
      </c>
      <c r="F124" s="86">
        <f t="shared" si="7"/>
        <v>0</v>
      </c>
      <c r="G124" s="87"/>
      <c r="H124" s="86">
        <f t="shared" si="8"/>
        <v>0</v>
      </c>
      <c r="I124" s="48"/>
    </row>
    <row r="125" spans="2:9" x14ac:dyDescent="0.25">
      <c r="B125" s="85">
        <f t="shared" si="9"/>
        <v>0</v>
      </c>
      <c r="C125" s="86">
        <f t="shared" si="10"/>
        <v>0</v>
      </c>
      <c r="D125" s="86">
        <f t="shared" si="6"/>
        <v>0</v>
      </c>
      <c r="E125" s="86">
        <f t="shared" si="11"/>
        <v>0</v>
      </c>
      <c r="F125" s="86">
        <f t="shared" si="7"/>
        <v>0</v>
      </c>
      <c r="G125" s="87"/>
      <c r="H125" s="86">
        <f t="shared" si="8"/>
        <v>0</v>
      </c>
      <c r="I125" s="48"/>
    </row>
    <row r="126" spans="2:9" x14ac:dyDescent="0.25">
      <c r="B126" s="85">
        <f t="shared" si="9"/>
        <v>0</v>
      </c>
      <c r="C126" s="86">
        <f t="shared" si="10"/>
        <v>0</v>
      </c>
      <c r="D126" s="86">
        <f t="shared" si="6"/>
        <v>0</v>
      </c>
      <c r="E126" s="86">
        <f t="shared" si="11"/>
        <v>0</v>
      </c>
      <c r="F126" s="86">
        <f t="shared" si="7"/>
        <v>0</v>
      </c>
      <c r="G126" s="87"/>
      <c r="H126" s="86">
        <f t="shared" si="8"/>
        <v>0</v>
      </c>
      <c r="I126" s="48"/>
    </row>
    <row r="127" spans="2:9" x14ac:dyDescent="0.25">
      <c r="B127" s="85">
        <f t="shared" si="9"/>
        <v>0</v>
      </c>
      <c r="C127" s="86">
        <f t="shared" si="10"/>
        <v>0</v>
      </c>
      <c r="D127" s="86">
        <f t="shared" si="6"/>
        <v>0</v>
      </c>
      <c r="E127" s="86">
        <f t="shared" si="11"/>
        <v>0</v>
      </c>
      <c r="F127" s="86">
        <f t="shared" si="7"/>
        <v>0</v>
      </c>
      <c r="G127" s="87"/>
      <c r="H127" s="86">
        <f t="shared" si="8"/>
        <v>0</v>
      </c>
      <c r="I127" s="48"/>
    </row>
    <row r="128" spans="2:9" x14ac:dyDescent="0.25">
      <c r="B128" s="93">
        <f t="shared" si="9"/>
        <v>0</v>
      </c>
      <c r="C128" s="94">
        <f t="shared" si="10"/>
        <v>0</v>
      </c>
      <c r="D128" s="94">
        <f t="shared" si="6"/>
        <v>0</v>
      </c>
      <c r="E128" s="94">
        <f t="shared" si="11"/>
        <v>0</v>
      </c>
      <c r="F128" s="86">
        <f t="shared" si="7"/>
        <v>0</v>
      </c>
      <c r="G128" s="87"/>
      <c r="H128" s="86">
        <f t="shared" si="8"/>
        <v>0</v>
      </c>
      <c r="I128" s="48"/>
    </row>
    <row r="129" spans="2:9" x14ac:dyDescent="0.25">
      <c r="B129" s="93">
        <f t="shared" si="9"/>
        <v>0</v>
      </c>
      <c r="C129" s="94">
        <f t="shared" si="10"/>
        <v>0</v>
      </c>
      <c r="D129" s="94">
        <f t="shared" si="6"/>
        <v>0</v>
      </c>
      <c r="E129" s="94">
        <f t="shared" si="11"/>
        <v>0</v>
      </c>
      <c r="F129" s="86">
        <f t="shared" si="7"/>
        <v>0</v>
      </c>
      <c r="G129" s="87"/>
      <c r="H129" s="86">
        <f t="shared" si="8"/>
        <v>0</v>
      </c>
      <c r="I129" s="48"/>
    </row>
    <row r="130" spans="2:9" x14ac:dyDescent="0.25">
      <c r="B130" s="93">
        <f t="shared" si="9"/>
        <v>0</v>
      </c>
      <c r="C130" s="94">
        <f t="shared" si="10"/>
        <v>0</v>
      </c>
      <c r="D130" s="94">
        <f t="shared" si="6"/>
        <v>0</v>
      </c>
      <c r="E130" s="94">
        <f t="shared" si="11"/>
        <v>0</v>
      </c>
      <c r="F130" s="86">
        <f t="shared" si="7"/>
        <v>0</v>
      </c>
      <c r="G130" s="87"/>
      <c r="H130" s="86">
        <f t="shared" si="8"/>
        <v>0</v>
      </c>
      <c r="I130" s="48"/>
    </row>
    <row r="131" spans="2:9" x14ac:dyDescent="0.25">
      <c r="B131" s="85">
        <f t="shared" si="9"/>
        <v>0</v>
      </c>
      <c r="C131" s="86">
        <f t="shared" si="10"/>
        <v>0</v>
      </c>
      <c r="D131" s="86">
        <f t="shared" si="6"/>
        <v>0</v>
      </c>
      <c r="E131" s="86">
        <f t="shared" si="11"/>
        <v>0</v>
      </c>
      <c r="F131" s="86">
        <f t="shared" si="7"/>
        <v>0</v>
      </c>
      <c r="G131" s="87"/>
      <c r="H131" s="86">
        <f t="shared" si="8"/>
        <v>0</v>
      </c>
      <c r="I131" s="48"/>
    </row>
    <row r="132" spans="2:9" x14ac:dyDescent="0.25">
      <c r="B132" s="85">
        <f t="shared" si="9"/>
        <v>0</v>
      </c>
      <c r="C132" s="86">
        <f t="shared" si="10"/>
        <v>0</v>
      </c>
      <c r="D132" s="86">
        <f t="shared" si="6"/>
        <v>0</v>
      </c>
      <c r="E132" s="86">
        <f t="shared" si="11"/>
        <v>0</v>
      </c>
      <c r="F132" s="86">
        <f t="shared" si="7"/>
        <v>0</v>
      </c>
      <c r="G132" s="87"/>
      <c r="H132" s="86">
        <f t="shared" si="8"/>
        <v>0</v>
      </c>
      <c r="I132" s="48"/>
    </row>
    <row r="133" spans="2:9" x14ac:dyDescent="0.25">
      <c r="B133" s="85">
        <f t="shared" si="9"/>
        <v>0</v>
      </c>
      <c r="C133" s="86">
        <f t="shared" si="10"/>
        <v>0</v>
      </c>
      <c r="D133" s="86">
        <f t="shared" si="6"/>
        <v>0</v>
      </c>
      <c r="E133" s="86">
        <f t="shared" si="11"/>
        <v>0</v>
      </c>
      <c r="F133" s="86">
        <f t="shared" si="7"/>
        <v>0</v>
      </c>
      <c r="G133" s="87"/>
      <c r="H133" s="86">
        <f t="shared" si="8"/>
        <v>0</v>
      </c>
      <c r="I133" s="48"/>
    </row>
    <row r="134" spans="2:9" x14ac:dyDescent="0.25">
      <c r="B134" s="93">
        <f t="shared" si="9"/>
        <v>0</v>
      </c>
      <c r="C134" s="94">
        <f t="shared" si="10"/>
        <v>0</v>
      </c>
      <c r="D134" s="94">
        <f t="shared" si="6"/>
        <v>0</v>
      </c>
      <c r="E134" s="94">
        <f t="shared" si="11"/>
        <v>0</v>
      </c>
      <c r="F134" s="86">
        <f t="shared" si="7"/>
        <v>0</v>
      </c>
      <c r="G134" s="87"/>
      <c r="H134" s="86">
        <f t="shared" si="8"/>
        <v>0</v>
      </c>
      <c r="I134" s="48"/>
    </row>
    <row r="135" spans="2:9" x14ac:dyDescent="0.25">
      <c r="B135" s="93">
        <f t="shared" si="9"/>
        <v>0</v>
      </c>
      <c r="C135" s="94">
        <f t="shared" si="10"/>
        <v>0</v>
      </c>
      <c r="D135" s="94">
        <f t="shared" si="6"/>
        <v>0</v>
      </c>
      <c r="E135" s="94">
        <f t="shared" si="11"/>
        <v>0</v>
      </c>
      <c r="F135" s="86">
        <f t="shared" si="7"/>
        <v>0</v>
      </c>
      <c r="G135" s="87"/>
      <c r="H135" s="86">
        <f t="shared" si="8"/>
        <v>0</v>
      </c>
      <c r="I135" s="48"/>
    </row>
    <row r="136" spans="2:9" x14ac:dyDescent="0.25">
      <c r="B136" s="93">
        <f t="shared" si="9"/>
        <v>0</v>
      </c>
      <c r="C136" s="94">
        <f t="shared" si="10"/>
        <v>0</v>
      </c>
      <c r="D136" s="94">
        <f t="shared" si="6"/>
        <v>0</v>
      </c>
      <c r="E136" s="94">
        <f t="shared" si="11"/>
        <v>0</v>
      </c>
      <c r="F136" s="86">
        <f t="shared" si="7"/>
        <v>0</v>
      </c>
      <c r="G136" s="87"/>
      <c r="H136" s="86">
        <f t="shared" si="8"/>
        <v>0</v>
      </c>
      <c r="I136" s="48"/>
    </row>
    <row r="137" spans="2:9" x14ac:dyDescent="0.25">
      <c r="B137" s="85">
        <f t="shared" si="9"/>
        <v>0</v>
      </c>
      <c r="C137" s="86">
        <f t="shared" si="10"/>
        <v>0</v>
      </c>
      <c r="D137" s="86">
        <f t="shared" si="6"/>
        <v>0</v>
      </c>
      <c r="E137" s="86">
        <f t="shared" si="11"/>
        <v>0</v>
      </c>
      <c r="F137" s="86">
        <f t="shared" si="7"/>
        <v>0</v>
      </c>
      <c r="G137" s="87"/>
      <c r="H137" s="86">
        <f t="shared" si="8"/>
        <v>0</v>
      </c>
      <c r="I137" s="48"/>
    </row>
    <row r="138" spans="2:9" x14ac:dyDescent="0.25">
      <c r="B138" s="85">
        <f t="shared" si="9"/>
        <v>0</v>
      </c>
      <c r="C138" s="86">
        <f t="shared" si="10"/>
        <v>0</v>
      </c>
      <c r="D138" s="86">
        <f t="shared" si="6"/>
        <v>0</v>
      </c>
      <c r="E138" s="86">
        <f t="shared" si="11"/>
        <v>0</v>
      </c>
      <c r="F138" s="86">
        <f t="shared" si="7"/>
        <v>0</v>
      </c>
      <c r="G138" s="87"/>
      <c r="H138" s="86">
        <f t="shared" si="8"/>
        <v>0</v>
      </c>
      <c r="I138" s="48"/>
    </row>
    <row r="139" spans="2:9" x14ac:dyDescent="0.25">
      <c r="B139" s="85">
        <f t="shared" si="9"/>
        <v>0</v>
      </c>
      <c r="C139" s="86">
        <f t="shared" si="10"/>
        <v>0</v>
      </c>
      <c r="D139" s="86">
        <f t="shared" ref="D139:D202" si="12">IF(B139&gt;0,C139*$F$5,0)</f>
        <v>0</v>
      </c>
      <c r="E139" s="86">
        <f t="shared" si="11"/>
        <v>0</v>
      </c>
      <c r="F139" s="86">
        <f t="shared" ref="F139:F202" si="13">IF(B139&gt;0,$D$5,0)</f>
        <v>0</v>
      </c>
      <c r="G139" s="87"/>
      <c r="H139" s="86">
        <f t="shared" ref="H139:H202" si="14">IF(B139&gt;0,E139+F139+G139,0)</f>
        <v>0</v>
      </c>
      <c r="I139" s="48"/>
    </row>
    <row r="140" spans="2:9" x14ac:dyDescent="0.25">
      <c r="B140" s="93">
        <f t="shared" ref="B140:B203" si="15">IF(AND(B139&gt;0,B139&lt;E$5),B139+1,0)</f>
        <v>0</v>
      </c>
      <c r="C140" s="94">
        <f t="shared" ref="C140:C203" si="16">IF(B140&gt;0,H139,0)</f>
        <v>0</v>
      </c>
      <c r="D140" s="94">
        <f t="shared" si="12"/>
        <v>0</v>
      </c>
      <c r="E140" s="94">
        <f t="shared" ref="E140:E203" si="17">IF(B140&gt;0,C140+D140,0)</f>
        <v>0</v>
      </c>
      <c r="F140" s="86">
        <f t="shared" si="13"/>
        <v>0</v>
      </c>
      <c r="G140" s="87"/>
      <c r="H140" s="86">
        <f t="shared" si="14"/>
        <v>0</v>
      </c>
      <c r="I140" s="48"/>
    </row>
    <row r="141" spans="2:9" x14ac:dyDescent="0.25">
      <c r="B141" s="93">
        <f t="shared" si="15"/>
        <v>0</v>
      </c>
      <c r="C141" s="94">
        <f t="shared" si="16"/>
        <v>0</v>
      </c>
      <c r="D141" s="94">
        <f t="shared" si="12"/>
        <v>0</v>
      </c>
      <c r="E141" s="94">
        <f t="shared" si="17"/>
        <v>0</v>
      </c>
      <c r="F141" s="86">
        <f t="shared" si="13"/>
        <v>0</v>
      </c>
      <c r="G141" s="87"/>
      <c r="H141" s="86">
        <f t="shared" si="14"/>
        <v>0</v>
      </c>
      <c r="I141" s="48"/>
    </row>
    <row r="142" spans="2:9" x14ac:dyDescent="0.25">
      <c r="B142" s="93">
        <f t="shared" si="15"/>
        <v>0</v>
      </c>
      <c r="C142" s="94">
        <f t="shared" si="16"/>
        <v>0</v>
      </c>
      <c r="D142" s="94">
        <f t="shared" si="12"/>
        <v>0</v>
      </c>
      <c r="E142" s="94">
        <f t="shared" si="17"/>
        <v>0</v>
      </c>
      <c r="F142" s="86">
        <f t="shared" si="13"/>
        <v>0</v>
      </c>
      <c r="G142" s="87"/>
      <c r="H142" s="86">
        <f t="shared" si="14"/>
        <v>0</v>
      </c>
      <c r="I142" s="48"/>
    </row>
    <row r="143" spans="2:9" x14ac:dyDescent="0.25">
      <c r="B143" s="85">
        <f t="shared" si="15"/>
        <v>0</v>
      </c>
      <c r="C143" s="86">
        <f t="shared" si="16"/>
        <v>0</v>
      </c>
      <c r="D143" s="86">
        <f t="shared" si="12"/>
        <v>0</v>
      </c>
      <c r="E143" s="86">
        <f t="shared" si="17"/>
        <v>0</v>
      </c>
      <c r="F143" s="86">
        <f t="shared" si="13"/>
        <v>0</v>
      </c>
      <c r="G143" s="87"/>
      <c r="H143" s="86">
        <f t="shared" si="14"/>
        <v>0</v>
      </c>
      <c r="I143" s="48"/>
    </row>
    <row r="144" spans="2:9" x14ac:dyDescent="0.25">
      <c r="B144" s="85">
        <f t="shared" si="15"/>
        <v>0</v>
      </c>
      <c r="C144" s="86">
        <f t="shared" si="16"/>
        <v>0</v>
      </c>
      <c r="D144" s="86">
        <f t="shared" si="12"/>
        <v>0</v>
      </c>
      <c r="E144" s="86">
        <f t="shared" si="17"/>
        <v>0</v>
      </c>
      <c r="F144" s="86">
        <f t="shared" si="13"/>
        <v>0</v>
      </c>
      <c r="G144" s="87"/>
      <c r="H144" s="86">
        <f t="shared" si="14"/>
        <v>0</v>
      </c>
      <c r="I144" s="48"/>
    </row>
    <row r="145" spans="2:9" x14ac:dyDescent="0.25">
      <c r="B145" s="85">
        <f t="shared" si="15"/>
        <v>0</v>
      </c>
      <c r="C145" s="86">
        <f t="shared" si="16"/>
        <v>0</v>
      </c>
      <c r="D145" s="86">
        <f t="shared" si="12"/>
        <v>0</v>
      </c>
      <c r="E145" s="86">
        <f t="shared" si="17"/>
        <v>0</v>
      </c>
      <c r="F145" s="86">
        <f t="shared" si="13"/>
        <v>0</v>
      </c>
      <c r="G145" s="87"/>
      <c r="H145" s="86">
        <f t="shared" si="14"/>
        <v>0</v>
      </c>
      <c r="I145" s="48"/>
    </row>
    <row r="146" spans="2:9" x14ac:dyDescent="0.25">
      <c r="B146" s="93">
        <f t="shared" si="15"/>
        <v>0</v>
      </c>
      <c r="C146" s="94">
        <f t="shared" si="16"/>
        <v>0</v>
      </c>
      <c r="D146" s="94">
        <f t="shared" si="12"/>
        <v>0</v>
      </c>
      <c r="E146" s="94">
        <f t="shared" si="17"/>
        <v>0</v>
      </c>
      <c r="F146" s="86">
        <f t="shared" si="13"/>
        <v>0</v>
      </c>
      <c r="G146" s="87"/>
      <c r="H146" s="86">
        <f t="shared" si="14"/>
        <v>0</v>
      </c>
      <c r="I146" s="48"/>
    </row>
    <row r="147" spans="2:9" x14ac:dyDescent="0.25">
      <c r="B147" s="93">
        <f t="shared" si="15"/>
        <v>0</v>
      </c>
      <c r="C147" s="94">
        <f t="shared" si="16"/>
        <v>0</v>
      </c>
      <c r="D147" s="94">
        <f t="shared" si="12"/>
        <v>0</v>
      </c>
      <c r="E147" s="94">
        <f t="shared" si="17"/>
        <v>0</v>
      </c>
      <c r="F147" s="86">
        <f t="shared" si="13"/>
        <v>0</v>
      </c>
      <c r="G147" s="87"/>
      <c r="H147" s="86">
        <f t="shared" si="14"/>
        <v>0</v>
      </c>
      <c r="I147" s="48"/>
    </row>
    <row r="148" spans="2:9" x14ac:dyDescent="0.25">
      <c r="B148" s="93">
        <f t="shared" si="15"/>
        <v>0</v>
      </c>
      <c r="C148" s="94">
        <f t="shared" si="16"/>
        <v>0</v>
      </c>
      <c r="D148" s="94">
        <f t="shared" si="12"/>
        <v>0</v>
      </c>
      <c r="E148" s="94">
        <f t="shared" si="17"/>
        <v>0</v>
      </c>
      <c r="F148" s="86">
        <f t="shared" si="13"/>
        <v>0</v>
      </c>
      <c r="G148" s="87"/>
      <c r="H148" s="86">
        <f t="shared" si="14"/>
        <v>0</v>
      </c>
      <c r="I148" s="48"/>
    </row>
    <row r="149" spans="2:9" x14ac:dyDescent="0.25">
      <c r="B149" s="85">
        <f t="shared" si="15"/>
        <v>0</v>
      </c>
      <c r="C149" s="86">
        <f t="shared" si="16"/>
        <v>0</v>
      </c>
      <c r="D149" s="86">
        <f t="shared" si="12"/>
        <v>0</v>
      </c>
      <c r="E149" s="86">
        <f t="shared" si="17"/>
        <v>0</v>
      </c>
      <c r="F149" s="86">
        <f t="shared" si="13"/>
        <v>0</v>
      </c>
      <c r="G149" s="87"/>
      <c r="H149" s="86">
        <f t="shared" si="14"/>
        <v>0</v>
      </c>
      <c r="I149" s="48"/>
    </row>
    <row r="150" spans="2:9" x14ac:dyDescent="0.25">
      <c r="B150" s="85">
        <f t="shared" si="15"/>
        <v>0</v>
      </c>
      <c r="C150" s="86">
        <f t="shared" si="16"/>
        <v>0</v>
      </c>
      <c r="D150" s="86">
        <f t="shared" si="12"/>
        <v>0</v>
      </c>
      <c r="E150" s="86">
        <f t="shared" si="17"/>
        <v>0</v>
      </c>
      <c r="F150" s="86">
        <f t="shared" si="13"/>
        <v>0</v>
      </c>
      <c r="G150" s="87"/>
      <c r="H150" s="86">
        <f t="shared" si="14"/>
        <v>0</v>
      </c>
      <c r="I150" s="48"/>
    </row>
    <row r="151" spans="2:9" x14ac:dyDescent="0.25">
      <c r="B151" s="85">
        <f t="shared" si="15"/>
        <v>0</v>
      </c>
      <c r="C151" s="86">
        <f t="shared" si="16"/>
        <v>0</v>
      </c>
      <c r="D151" s="86">
        <f t="shared" si="12"/>
        <v>0</v>
      </c>
      <c r="E151" s="86">
        <f t="shared" si="17"/>
        <v>0</v>
      </c>
      <c r="F151" s="86">
        <f t="shared" si="13"/>
        <v>0</v>
      </c>
      <c r="G151" s="87"/>
      <c r="H151" s="86">
        <f t="shared" si="14"/>
        <v>0</v>
      </c>
      <c r="I151" s="48"/>
    </row>
    <row r="152" spans="2:9" x14ac:dyDescent="0.25">
      <c r="B152" s="93">
        <f t="shared" si="15"/>
        <v>0</v>
      </c>
      <c r="C152" s="94">
        <f t="shared" si="16"/>
        <v>0</v>
      </c>
      <c r="D152" s="94">
        <f t="shared" si="12"/>
        <v>0</v>
      </c>
      <c r="E152" s="94">
        <f t="shared" si="17"/>
        <v>0</v>
      </c>
      <c r="F152" s="86">
        <f t="shared" si="13"/>
        <v>0</v>
      </c>
      <c r="G152" s="87"/>
      <c r="H152" s="86">
        <f t="shared" si="14"/>
        <v>0</v>
      </c>
      <c r="I152" s="48"/>
    </row>
    <row r="153" spans="2:9" x14ac:dyDescent="0.25">
      <c r="B153" s="93">
        <f t="shared" si="15"/>
        <v>0</v>
      </c>
      <c r="C153" s="94">
        <f t="shared" si="16"/>
        <v>0</v>
      </c>
      <c r="D153" s="94">
        <f t="shared" si="12"/>
        <v>0</v>
      </c>
      <c r="E153" s="94">
        <f t="shared" si="17"/>
        <v>0</v>
      </c>
      <c r="F153" s="86">
        <f t="shared" si="13"/>
        <v>0</v>
      </c>
      <c r="G153" s="87"/>
      <c r="H153" s="86">
        <f t="shared" si="14"/>
        <v>0</v>
      </c>
      <c r="I153" s="48"/>
    </row>
    <row r="154" spans="2:9" x14ac:dyDescent="0.25">
      <c r="B154" s="93">
        <f t="shared" si="15"/>
        <v>0</v>
      </c>
      <c r="C154" s="94">
        <f t="shared" si="16"/>
        <v>0</v>
      </c>
      <c r="D154" s="94">
        <f t="shared" si="12"/>
        <v>0</v>
      </c>
      <c r="E154" s="94">
        <f t="shared" si="17"/>
        <v>0</v>
      </c>
      <c r="F154" s="86">
        <f t="shared" si="13"/>
        <v>0</v>
      </c>
      <c r="G154" s="87"/>
      <c r="H154" s="86">
        <f t="shared" si="14"/>
        <v>0</v>
      </c>
      <c r="I154" s="48"/>
    </row>
    <row r="155" spans="2:9" x14ac:dyDescent="0.25">
      <c r="B155" s="85">
        <f t="shared" si="15"/>
        <v>0</v>
      </c>
      <c r="C155" s="86">
        <f t="shared" si="16"/>
        <v>0</v>
      </c>
      <c r="D155" s="86">
        <f t="shared" si="12"/>
        <v>0</v>
      </c>
      <c r="E155" s="86">
        <f t="shared" si="17"/>
        <v>0</v>
      </c>
      <c r="F155" s="86">
        <f t="shared" si="13"/>
        <v>0</v>
      </c>
      <c r="G155" s="87"/>
      <c r="H155" s="86">
        <f t="shared" si="14"/>
        <v>0</v>
      </c>
      <c r="I155" s="48"/>
    </row>
    <row r="156" spans="2:9" x14ac:dyDescent="0.25">
      <c r="B156" s="85">
        <f t="shared" si="15"/>
        <v>0</v>
      </c>
      <c r="C156" s="86">
        <f t="shared" si="16"/>
        <v>0</v>
      </c>
      <c r="D156" s="86">
        <f t="shared" si="12"/>
        <v>0</v>
      </c>
      <c r="E156" s="86">
        <f t="shared" si="17"/>
        <v>0</v>
      </c>
      <c r="F156" s="86">
        <f t="shared" si="13"/>
        <v>0</v>
      </c>
      <c r="G156" s="87"/>
      <c r="H156" s="86">
        <f t="shared" si="14"/>
        <v>0</v>
      </c>
      <c r="I156" s="48"/>
    </row>
    <row r="157" spans="2:9" x14ac:dyDescent="0.25">
      <c r="B157" s="85">
        <f t="shared" si="15"/>
        <v>0</v>
      </c>
      <c r="C157" s="86">
        <f t="shared" si="16"/>
        <v>0</v>
      </c>
      <c r="D157" s="86">
        <f t="shared" si="12"/>
        <v>0</v>
      </c>
      <c r="E157" s="86">
        <f t="shared" si="17"/>
        <v>0</v>
      </c>
      <c r="F157" s="86">
        <f t="shared" si="13"/>
        <v>0</v>
      </c>
      <c r="G157" s="87"/>
      <c r="H157" s="86">
        <f t="shared" si="14"/>
        <v>0</v>
      </c>
      <c r="I157" s="48"/>
    </row>
    <row r="158" spans="2:9" x14ac:dyDescent="0.25">
      <c r="B158" s="93">
        <f t="shared" si="15"/>
        <v>0</v>
      </c>
      <c r="C158" s="94">
        <f t="shared" si="16"/>
        <v>0</v>
      </c>
      <c r="D158" s="94">
        <f t="shared" si="12"/>
        <v>0</v>
      </c>
      <c r="E158" s="94">
        <f t="shared" si="17"/>
        <v>0</v>
      </c>
      <c r="F158" s="86">
        <f t="shared" si="13"/>
        <v>0</v>
      </c>
      <c r="G158" s="87"/>
      <c r="H158" s="86">
        <f t="shared" si="14"/>
        <v>0</v>
      </c>
      <c r="I158" s="48"/>
    </row>
    <row r="159" spans="2:9" x14ac:dyDescent="0.25">
      <c r="B159" s="93">
        <f t="shared" si="15"/>
        <v>0</v>
      </c>
      <c r="C159" s="94">
        <f t="shared" si="16"/>
        <v>0</v>
      </c>
      <c r="D159" s="94">
        <f t="shared" si="12"/>
        <v>0</v>
      </c>
      <c r="E159" s="94">
        <f t="shared" si="17"/>
        <v>0</v>
      </c>
      <c r="F159" s="86">
        <f t="shared" si="13"/>
        <v>0</v>
      </c>
      <c r="G159" s="87"/>
      <c r="H159" s="86">
        <f t="shared" si="14"/>
        <v>0</v>
      </c>
      <c r="I159" s="48"/>
    </row>
    <row r="160" spans="2:9" x14ac:dyDescent="0.25">
      <c r="B160" s="93">
        <f t="shared" si="15"/>
        <v>0</v>
      </c>
      <c r="C160" s="94">
        <f t="shared" si="16"/>
        <v>0</v>
      </c>
      <c r="D160" s="94">
        <f t="shared" si="12"/>
        <v>0</v>
      </c>
      <c r="E160" s="94">
        <f t="shared" si="17"/>
        <v>0</v>
      </c>
      <c r="F160" s="86">
        <f t="shared" si="13"/>
        <v>0</v>
      </c>
      <c r="G160" s="87"/>
      <c r="H160" s="86">
        <f t="shared" si="14"/>
        <v>0</v>
      </c>
      <c r="I160" s="48"/>
    </row>
    <row r="161" spans="2:9" x14ac:dyDescent="0.25">
      <c r="B161" s="85">
        <f t="shared" si="15"/>
        <v>0</v>
      </c>
      <c r="C161" s="86">
        <f t="shared" si="16"/>
        <v>0</v>
      </c>
      <c r="D161" s="86">
        <f t="shared" si="12"/>
        <v>0</v>
      </c>
      <c r="E161" s="86">
        <f t="shared" si="17"/>
        <v>0</v>
      </c>
      <c r="F161" s="86">
        <f t="shared" si="13"/>
        <v>0</v>
      </c>
      <c r="G161" s="87"/>
      <c r="H161" s="86">
        <f t="shared" si="14"/>
        <v>0</v>
      </c>
      <c r="I161" s="48"/>
    </row>
    <row r="162" spans="2:9" x14ac:dyDescent="0.25">
      <c r="B162" s="85">
        <f t="shared" si="15"/>
        <v>0</v>
      </c>
      <c r="C162" s="86">
        <f t="shared" si="16"/>
        <v>0</v>
      </c>
      <c r="D162" s="86">
        <f t="shared" si="12"/>
        <v>0</v>
      </c>
      <c r="E162" s="86">
        <f t="shared" si="17"/>
        <v>0</v>
      </c>
      <c r="F162" s="86">
        <f t="shared" si="13"/>
        <v>0</v>
      </c>
      <c r="G162" s="87"/>
      <c r="H162" s="86">
        <f t="shared" si="14"/>
        <v>0</v>
      </c>
      <c r="I162" s="48"/>
    </row>
    <row r="163" spans="2:9" x14ac:dyDescent="0.25">
      <c r="B163" s="85">
        <f t="shared" si="15"/>
        <v>0</v>
      </c>
      <c r="C163" s="86">
        <f t="shared" si="16"/>
        <v>0</v>
      </c>
      <c r="D163" s="86">
        <f t="shared" si="12"/>
        <v>0</v>
      </c>
      <c r="E163" s="86">
        <f t="shared" si="17"/>
        <v>0</v>
      </c>
      <c r="F163" s="86">
        <f t="shared" si="13"/>
        <v>0</v>
      </c>
      <c r="G163" s="87"/>
      <c r="H163" s="86">
        <f t="shared" si="14"/>
        <v>0</v>
      </c>
      <c r="I163" s="48"/>
    </row>
    <row r="164" spans="2:9" x14ac:dyDescent="0.25">
      <c r="B164" s="93">
        <f t="shared" si="15"/>
        <v>0</v>
      </c>
      <c r="C164" s="94">
        <f t="shared" si="16"/>
        <v>0</v>
      </c>
      <c r="D164" s="94">
        <f t="shared" si="12"/>
        <v>0</v>
      </c>
      <c r="E164" s="94">
        <f t="shared" si="17"/>
        <v>0</v>
      </c>
      <c r="F164" s="86">
        <f t="shared" si="13"/>
        <v>0</v>
      </c>
      <c r="G164" s="87"/>
      <c r="H164" s="86">
        <f t="shared" si="14"/>
        <v>0</v>
      </c>
      <c r="I164" s="48"/>
    </row>
    <row r="165" spans="2:9" x14ac:dyDescent="0.25">
      <c r="B165" s="93">
        <f t="shared" si="15"/>
        <v>0</v>
      </c>
      <c r="C165" s="94">
        <f t="shared" si="16"/>
        <v>0</v>
      </c>
      <c r="D165" s="94">
        <f t="shared" si="12"/>
        <v>0</v>
      </c>
      <c r="E165" s="94">
        <f t="shared" si="17"/>
        <v>0</v>
      </c>
      <c r="F165" s="86">
        <f t="shared" si="13"/>
        <v>0</v>
      </c>
      <c r="G165" s="87"/>
      <c r="H165" s="86">
        <f t="shared" si="14"/>
        <v>0</v>
      </c>
      <c r="I165" s="48"/>
    </row>
    <row r="166" spans="2:9" x14ac:dyDescent="0.25">
      <c r="B166" s="93">
        <f t="shared" si="15"/>
        <v>0</v>
      </c>
      <c r="C166" s="94">
        <f t="shared" si="16"/>
        <v>0</v>
      </c>
      <c r="D166" s="94">
        <f t="shared" si="12"/>
        <v>0</v>
      </c>
      <c r="E166" s="94">
        <f t="shared" si="17"/>
        <v>0</v>
      </c>
      <c r="F166" s="86">
        <f t="shared" si="13"/>
        <v>0</v>
      </c>
      <c r="G166" s="87"/>
      <c r="H166" s="86">
        <f t="shared" si="14"/>
        <v>0</v>
      </c>
      <c r="I166" s="48"/>
    </row>
    <row r="167" spans="2:9" x14ac:dyDescent="0.25">
      <c r="B167" s="85">
        <f t="shared" si="15"/>
        <v>0</v>
      </c>
      <c r="C167" s="86">
        <f t="shared" si="16"/>
        <v>0</v>
      </c>
      <c r="D167" s="86">
        <f t="shared" si="12"/>
        <v>0</v>
      </c>
      <c r="E167" s="86">
        <f t="shared" si="17"/>
        <v>0</v>
      </c>
      <c r="F167" s="86">
        <f t="shared" si="13"/>
        <v>0</v>
      </c>
      <c r="G167" s="87"/>
      <c r="H167" s="86">
        <f t="shared" si="14"/>
        <v>0</v>
      </c>
      <c r="I167" s="48"/>
    </row>
    <row r="168" spans="2:9" x14ac:dyDescent="0.25">
      <c r="B168" s="85">
        <f t="shared" si="15"/>
        <v>0</v>
      </c>
      <c r="C168" s="86">
        <f t="shared" si="16"/>
        <v>0</v>
      </c>
      <c r="D168" s="86">
        <f t="shared" si="12"/>
        <v>0</v>
      </c>
      <c r="E168" s="86">
        <f t="shared" si="17"/>
        <v>0</v>
      </c>
      <c r="F168" s="86">
        <f t="shared" si="13"/>
        <v>0</v>
      </c>
      <c r="G168" s="87"/>
      <c r="H168" s="86">
        <f t="shared" si="14"/>
        <v>0</v>
      </c>
      <c r="I168" s="48"/>
    </row>
    <row r="169" spans="2:9" x14ac:dyDescent="0.25">
      <c r="B169" s="85">
        <f t="shared" si="15"/>
        <v>0</v>
      </c>
      <c r="C169" s="86">
        <f t="shared" si="16"/>
        <v>0</v>
      </c>
      <c r="D169" s="86">
        <f t="shared" si="12"/>
        <v>0</v>
      </c>
      <c r="E169" s="86">
        <f t="shared" si="17"/>
        <v>0</v>
      </c>
      <c r="F169" s="86">
        <f t="shared" si="13"/>
        <v>0</v>
      </c>
      <c r="G169" s="87"/>
      <c r="H169" s="86">
        <f t="shared" si="14"/>
        <v>0</v>
      </c>
      <c r="I169" s="48"/>
    </row>
    <row r="170" spans="2:9" x14ac:dyDescent="0.25">
      <c r="B170" s="93">
        <f t="shared" si="15"/>
        <v>0</v>
      </c>
      <c r="C170" s="94">
        <f t="shared" si="16"/>
        <v>0</v>
      </c>
      <c r="D170" s="94">
        <f t="shared" si="12"/>
        <v>0</v>
      </c>
      <c r="E170" s="94">
        <f t="shared" si="17"/>
        <v>0</v>
      </c>
      <c r="F170" s="86">
        <f t="shared" si="13"/>
        <v>0</v>
      </c>
      <c r="G170" s="87"/>
      <c r="H170" s="86">
        <f t="shared" si="14"/>
        <v>0</v>
      </c>
      <c r="I170" s="48"/>
    </row>
    <row r="171" spans="2:9" x14ac:dyDescent="0.25">
      <c r="B171" s="93">
        <f t="shared" si="15"/>
        <v>0</v>
      </c>
      <c r="C171" s="94">
        <f t="shared" si="16"/>
        <v>0</v>
      </c>
      <c r="D171" s="94">
        <f t="shared" si="12"/>
        <v>0</v>
      </c>
      <c r="E171" s="94">
        <f t="shared" si="17"/>
        <v>0</v>
      </c>
      <c r="F171" s="86">
        <f t="shared" si="13"/>
        <v>0</v>
      </c>
      <c r="G171" s="87"/>
      <c r="H171" s="86">
        <f t="shared" si="14"/>
        <v>0</v>
      </c>
      <c r="I171" s="48"/>
    </row>
    <row r="172" spans="2:9" x14ac:dyDescent="0.25">
      <c r="B172" s="93">
        <f t="shared" si="15"/>
        <v>0</v>
      </c>
      <c r="C172" s="94">
        <f t="shared" si="16"/>
        <v>0</v>
      </c>
      <c r="D172" s="94">
        <f t="shared" si="12"/>
        <v>0</v>
      </c>
      <c r="E172" s="94">
        <f t="shared" si="17"/>
        <v>0</v>
      </c>
      <c r="F172" s="86">
        <f t="shared" si="13"/>
        <v>0</v>
      </c>
      <c r="G172" s="87"/>
      <c r="H172" s="86">
        <f t="shared" si="14"/>
        <v>0</v>
      </c>
      <c r="I172" s="48"/>
    </row>
    <row r="173" spans="2:9" x14ac:dyDescent="0.25">
      <c r="B173" s="85">
        <f t="shared" si="15"/>
        <v>0</v>
      </c>
      <c r="C173" s="86">
        <f t="shared" si="16"/>
        <v>0</v>
      </c>
      <c r="D173" s="86">
        <f t="shared" si="12"/>
        <v>0</v>
      </c>
      <c r="E173" s="86">
        <f t="shared" si="17"/>
        <v>0</v>
      </c>
      <c r="F173" s="86">
        <f t="shared" si="13"/>
        <v>0</v>
      </c>
      <c r="G173" s="87"/>
      <c r="H173" s="86">
        <f t="shared" si="14"/>
        <v>0</v>
      </c>
      <c r="I173" s="48"/>
    </row>
    <row r="174" spans="2:9" x14ac:dyDescent="0.25">
      <c r="B174" s="85">
        <f t="shared" si="15"/>
        <v>0</v>
      </c>
      <c r="C174" s="86">
        <f t="shared" si="16"/>
        <v>0</v>
      </c>
      <c r="D174" s="86">
        <f t="shared" si="12"/>
        <v>0</v>
      </c>
      <c r="E174" s="86">
        <f t="shared" si="17"/>
        <v>0</v>
      </c>
      <c r="F174" s="86">
        <f t="shared" si="13"/>
        <v>0</v>
      </c>
      <c r="G174" s="87"/>
      <c r="H174" s="86">
        <f t="shared" si="14"/>
        <v>0</v>
      </c>
      <c r="I174" s="48"/>
    </row>
    <row r="175" spans="2:9" x14ac:dyDescent="0.25">
      <c r="B175" s="85">
        <f t="shared" si="15"/>
        <v>0</v>
      </c>
      <c r="C175" s="86">
        <f t="shared" si="16"/>
        <v>0</v>
      </c>
      <c r="D175" s="86">
        <f t="shared" si="12"/>
        <v>0</v>
      </c>
      <c r="E175" s="86">
        <f t="shared" si="17"/>
        <v>0</v>
      </c>
      <c r="F175" s="86">
        <f t="shared" si="13"/>
        <v>0</v>
      </c>
      <c r="G175" s="87"/>
      <c r="H175" s="86">
        <f t="shared" si="14"/>
        <v>0</v>
      </c>
      <c r="I175" s="48"/>
    </row>
    <row r="176" spans="2:9" x14ac:dyDescent="0.25">
      <c r="B176" s="93">
        <f t="shared" si="15"/>
        <v>0</v>
      </c>
      <c r="C176" s="94">
        <f t="shared" si="16"/>
        <v>0</v>
      </c>
      <c r="D176" s="94">
        <f t="shared" si="12"/>
        <v>0</v>
      </c>
      <c r="E176" s="94">
        <f t="shared" si="17"/>
        <v>0</v>
      </c>
      <c r="F176" s="86">
        <f t="shared" si="13"/>
        <v>0</v>
      </c>
      <c r="G176" s="87"/>
      <c r="H176" s="86">
        <f t="shared" si="14"/>
        <v>0</v>
      </c>
      <c r="I176" s="48"/>
    </row>
    <row r="177" spans="2:9" x14ac:dyDescent="0.25">
      <c r="B177" s="93">
        <f t="shared" si="15"/>
        <v>0</v>
      </c>
      <c r="C177" s="94">
        <f t="shared" si="16"/>
        <v>0</v>
      </c>
      <c r="D177" s="94">
        <f t="shared" si="12"/>
        <v>0</v>
      </c>
      <c r="E177" s="94">
        <f t="shared" si="17"/>
        <v>0</v>
      </c>
      <c r="F177" s="86">
        <f t="shared" si="13"/>
        <v>0</v>
      </c>
      <c r="G177" s="87"/>
      <c r="H177" s="86">
        <f t="shared" si="14"/>
        <v>0</v>
      </c>
      <c r="I177" s="48"/>
    </row>
    <row r="178" spans="2:9" x14ac:dyDescent="0.25">
      <c r="B178" s="93">
        <f t="shared" si="15"/>
        <v>0</v>
      </c>
      <c r="C178" s="94">
        <f t="shared" si="16"/>
        <v>0</v>
      </c>
      <c r="D178" s="94">
        <f t="shared" si="12"/>
        <v>0</v>
      </c>
      <c r="E178" s="94">
        <f t="shared" si="17"/>
        <v>0</v>
      </c>
      <c r="F178" s="86">
        <f t="shared" si="13"/>
        <v>0</v>
      </c>
      <c r="G178" s="87"/>
      <c r="H178" s="86">
        <f t="shared" si="14"/>
        <v>0</v>
      </c>
      <c r="I178" s="48"/>
    </row>
    <row r="179" spans="2:9" x14ac:dyDescent="0.25">
      <c r="B179" s="85">
        <f t="shared" si="15"/>
        <v>0</v>
      </c>
      <c r="C179" s="86">
        <f t="shared" si="16"/>
        <v>0</v>
      </c>
      <c r="D179" s="86">
        <f t="shared" si="12"/>
        <v>0</v>
      </c>
      <c r="E179" s="86">
        <f t="shared" si="17"/>
        <v>0</v>
      </c>
      <c r="F179" s="86">
        <f t="shared" si="13"/>
        <v>0</v>
      </c>
      <c r="G179" s="87"/>
      <c r="H179" s="86">
        <f t="shared" si="14"/>
        <v>0</v>
      </c>
      <c r="I179" s="48"/>
    </row>
    <row r="180" spans="2:9" x14ac:dyDescent="0.25">
      <c r="B180" s="85">
        <f t="shared" si="15"/>
        <v>0</v>
      </c>
      <c r="C180" s="86">
        <f t="shared" si="16"/>
        <v>0</v>
      </c>
      <c r="D180" s="86">
        <f t="shared" si="12"/>
        <v>0</v>
      </c>
      <c r="E180" s="86">
        <f t="shared" si="17"/>
        <v>0</v>
      </c>
      <c r="F180" s="86">
        <f t="shared" si="13"/>
        <v>0</v>
      </c>
      <c r="G180" s="87"/>
      <c r="H180" s="86">
        <f t="shared" si="14"/>
        <v>0</v>
      </c>
      <c r="I180" s="48"/>
    </row>
    <row r="181" spans="2:9" x14ac:dyDescent="0.25">
      <c r="B181" s="85">
        <f t="shared" si="15"/>
        <v>0</v>
      </c>
      <c r="C181" s="86">
        <f t="shared" si="16"/>
        <v>0</v>
      </c>
      <c r="D181" s="86">
        <f t="shared" si="12"/>
        <v>0</v>
      </c>
      <c r="E181" s="86">
        <f t="shared" si="17"/>
        <v>0</v>
      </c>
      <c r="F181" s="86">
        <f t="shared" si="13"/>
        <v>0</v>
      </c>
      <c r="G181" s="87"/>
      <c r="H181" s="86">
        <f t="shared" si="14"/>
        <v>0</v>
      </c>
      <c r="I181" s="48"/>
    </row>
    <row r="182" spans="2:9" x14ac:dyDescent="0.25">
      <c r="B182" s="93">
        <f t="shared" si="15"/>
        <v>0</v>
      </c>
      <c r="C182" s="94">
        <f t="shared" si="16"/>
        <v>0</v>
      </c>
      <c r="D182" s="94">
        <f t="shared" si="12"/>
        <v>0</v>
      </c>
      <c r="E182" s="94">
        <f t="shared" si="17"/>
        <v>0</v>
      </c>
      <c r="F182" s="86">
        <f t="shared" si="13"/>
        <v>0</v>
      </c>
      <c r="G182" s="87"/>
      <c r="H182" s="86">
        <f t="shared" si="14"/>
        <v>0</v>
      </c>
      <c r="I182" s="48"/>
    </row>
    <row r="183" spans="2:9" x14ac:dyDescent="0.25">
      <c r="B183" s="93">
        <f t="shared" si="15"/>
        <v>0</v>
      </c>
      <c r="C183" s="94">
        <f t="shared" si="16"/>
        <v>0</v>
      </c>
      <c r="D183" s="94">
        <f t="shared" si="12"/>
        <v>0</v>
      </c>
      <c r="E183" s="94">
        <f t="shared" si="17"/>
        <v>0</v>
      </c>
      <c r="F183" s="86">
        <f t="shared" si="13"/>
        <v>0</v>
      </c>
      <c r="G183" s="87"/>
      <c r="H183" s="86">
        <f t="shared" si="14"/>
        <v>0</v>
      </c>
      <c r="I183" s="48"/>
    </row>
    <row r="184" spans="2:9" x14ac:dyDescent="0.25">
      <c r="B184" s="93">
        <f t="shared" si="15"/>
        <v>0</v>
      </c>
      <c r="C184" s="94">
        <f t="shared" si="16"/>
        <v>0</v>
      </c>
      <c r="D184" s="94">
        <f t="shared" si="12"/>
        <v>0</v>
      </c>
      <c r="E184" s="94">
        <f t="shared" si="17"/>
        <v>0</v>
      </c>
      <c r="F184" s="86">
        <f t="shared" si="13"/>
        <v>0</v>
      </c>
      <c r="G184" s="87"/>
      <c r="H184" s="86">
        <f t="shared" si="14"/>
        <v>0</v>
      </c>
      <c r="I184" s="48"/>
    </row>
    <row r="185" spans="2:9" x14ac:dyDescent="0.25">
      <c r="B185" s="85">
        <f t="shared" si="15"/>
        <v>0</v>
      </c>
      <c r="C185" s="86">
        <f t="shared" si="16"/>
        <v>0</v>
      </c>
      <c r="D185" s="86">
        <f t="shared" si="12"/>
        <v>0</v>
      </c>
      <c r="E185" s="86">
        <f t="shared" si="17"/>
        <v>0</v>
      </c>
      <c r="F185" s="86">
        <f t="shared" si="13"/>
        <v>0</v>
      </c>
      <c r="G185" s="87"/>
      <c r="H185" s="86">
        <f t="shared" si="14"/>
        <v>0</v>
      </c>
      <c r="I185" s="48"/>
    </row>
    <row r="186" spans="2:9" x14ac:dyDescent="0.25">
      <c r="B186" s="85">
        <f t="shared" si="15"/>
        <v>0</v>
      </c>
      <c r="C186" s="86">
        <f t="shared" si="16"/>
        <v>0</v>
      </c>
      <c r="D186" s="86">
        <f t="shared" si="12"/>
        <v>0</v>
      </c>
      <c r="E186" s="86">
        <f t="shared" si="17"/>
        <v>0</v>
      </c>
      <c r="F186" s="86">
        <f t="shared" si="13"/>
        <v>0</v>
      </c>
      <c r="G186" s="87"/>
      <c r="H186" s="86">
        <f t="shared" si="14"/>
        <v>0</v>
      </c>
      <c r="I186" s="48"/>
    </row>
    <row r="187" spans="2:9" x14ac:dyDescent="0.25">
      <c r="B187" s="85">
        <f t="shared" si="15"/>
        <v>0</v>
      </c>
      <c r="C187" s="86">
        <f t="shared" si="16"/>
        <v>0</v>
      </c>
      <c r="D187" s="86">
        <f t="shared" si="12"/>
        <v>0</v>
      </c>
      <c r="E187" s="86">
        <f t="shared" si="17"/>
        <v>0</v>
      </c>
      <c r="F187" s="86">
        <f t="shared" si="13"/>
        <v>0</v>
      </c>
      <c r="G187" s="87"/>
      <c r="H187" s="86">
        <f t="shared" si="14"/>
        <v>0</v>
      </c>
      <c r="I187" s="48"/>
    </row>
    <row r="188" spans="2:9" x14ac:dyDescent="0.25">
      <c r="B188" s="93">
        <f t="shared" si="15"/>
        <v>0</v>
      </c>
      <c r="C188" s="94">
        <f t="shared" si="16"/>
        <v>0</v>
      </c>
      <c r="D188" s="94">
        <f t="shared" si="12"/>
        <v>0</v>
      </c>
      <c r="E188" s="94">
        <f t="shared" si="17"/>
        <v>0</v>
      </c>
      <c r="F188" s="86">
        <f t="shared" si="13"/>
        <v>0</v>
      </c>
      <c r="G188" s="87"/>
      <c r="H188" s="86">
        <f t="shared" si="14"/>
        <v>0</v>
      </c>
      <c r="I188" s="48"/>
    </row>
    <row r="189" spans="2:9" x14ac:dyDescent="0.25">
      <c r="B189" s="93">
        <f t="shared" si="15"/>
        <v>0</v>
      </c>
      <c r="C189" s="94">
        <f t="shared" si="16"/>
        <v>0</v>
      </c>
      <c r="D189" s="94">
        <f t="shared" si="12"/>
        <v>0</v>
      </c>
      <c r="E189" s="94">
        <f t="shared" si="17"/>
        <v>0</v>
      </c>
      <c r="F189" s="86">
        <f t="shared" si="13"/>
        <v>0</v>
      </c>
      <c r="G189" s="87"/>
      <c r="H189" s="86">
        <f t="shared" si="14"/>
        <v>0</v>
      </c>
      <c r="I189" s="48"/>
    </row>
    <row r="190" spans="2:9" x14ac:dyDescent="0.25">
      <c r="B190" s="93">
        <f t="shared" si="15"/>
        <v>0</v>
      </c>
      <c r="C190" s="94">
        <f t="shared" si="16"/>
        <v>0</v>
      </c>
      <c r="D190" s="94">
        <f t="shared" si="12"/>
        <v>0</v>
      </c>
      <c r="E190" s="94">
        <f t="shared" si="17"/>
        <v>0</v>
      </c>
      <c r="F190" s="86">
        <f t="shared" si="13"/>
        <v>0</v>
      </c>
      <c r="G190" s="87"/>
      <c r="H190" s="86">
        <f t="shared" si="14"/>
        <v>0</v>
      </c>
      <c r="I190" s="48"/>
    </row>
    <row r="191" spans="2:9" x14ac:dyDescent="0.25">
      <c r="B191" s="85">
        <f t="shared" si="15"/>
        <v>0</v>
      </c>
      <c r="C191" s="86">
        <f t="shared" si="16"/>
        <v>0</v>
      </c>
      <c r="D191" s="86">
        <f t="shared" si="12"/>
        <v>0</v>
      </c>
      <c r="E191" s="86">
        <f t="shared" si="17"/>
        <v>0</v>
      </c>
      <c r="F191" s="86">
        <f t="shared" si="13"/>
        <v>0</v>
      </c>
      <c r="G191" s="87"/>
      <c r="H191" s="86">
        <f t="shared" si="14"/>
        <v>0</v>
      </c>
      <c r="I191" s="48"/>
    </row>
    <row r="192" spans="2:9" x14ac:dyDescent="0.25">
      <c r="B192" s="85">
        <f t="shared" si="15"/>
        <v>0</v>
      </c>
      <c r="C192" s="86">
        <f t="shared" si="16"/>
        <v>0</v>
      </c>
      <c r="D192" s="86">
        <f t="shared" si="12"/>
        <v>0</v>
      </c>
      <c r="E192" s="86">
        <f t="shared" si="17"/>
        <v>0</v>
      </c>
      <c r="F192" s="86">
        <f t="shared" si="13"/>
        <v>0</v>
      </c>
      <c r="G192" s="87"/>
      <c r="H192" s="86">
        <f t="shared" si="14"/>
        <v>0</v>
      </c>
      <c r="I192" s="48"/>
    </row>
    <row r="193" spans="2:9" x14ac:dyDescent="0.25">
      <c r="B193" s="85">
        <f t="shared" si="15"/>
        <v>0</v>
      </c>
      <c r="C193" s="86">
        <f t="shared" si="16"/>
        <v>0</v>
      </c>
      <c r="D193" s="86">
        <f t="shared" si="12"/>
        <v>0</v>
      </c>
      <c r="E193" s="86">
        <f t="shared" si="17"/>
        <v>0</v>
      </c>
      <c r="F193" s="86">
        <f t="shared" si="13"/>
        <v>0</v>
      </c>
      <c r="G193" s="87"/>
      <c r="H193" s="86">
        <f t="shared" si="14"/>
        <v>0</v>
      </c>
      <c r="I193" s="48"/>
    </row>
    <row r="194" spans="2:9" x14ac:dyDescent="0.25">
      <c r="B194" s="93">
        <f t="shared" si="15"/>
        <v>0</v>
      </c>
      <c r="C194" s="94">
        <f t="shared" si="16"/>
        <v>0</v>
      </c>
      <c r="D194" s="94">
        <f t="shared" si="12"/>
        <v>0</v>
      </c>
      <c r="E194" s="94">
        <f t="shared" si="17"/>
        <v>0</v>
      </c>
      <c r="F194" s="86">
        <f t="shared" si="13"/>
        <v>0</v>
      </c>
      <c r="G194" s="87"/>
      <c r="H194" s="86">
        <f t="shared" si="14"/>
        <v>0</v>
      </c>
      <c r="I194" s="48"/>
    </row>
    <row r="195" spans="2:9" x14ac:dyDescent="0.25">
      <c r="B195" s="93">
        <f t="shared" si="15"/>
        <v>0</v>
      </c>
      <c r="C195" s="94">
        <f t="shared" si="16"/>
        <v>0</v>
      </c>
      <c r="D195" s="94">
        <f t="shared" si="12"/>
        <v>0</v>
      </c>
      <c r="E195" s="94">
        <f t="shared" si="17"/>
        <v>0</v>
      </c>
      <c r="F195" s="86">
        <f t="shared" si="13"/>
        <v>0</v>
      </c>
      <c r="G195" s="87"/>
      <c r="H195" s="86">
        <f t="shared" si="14"/>
        <v>0</v>
      </c>
      <c r="I195" s="48"/>
    </row>
    <row r="196" spans="2:9" x14ac:dyDescent="0.25">
      <c r="B196" s="93">
        <f t="shared" si="15"/>
        <v>0</v>
      </c>
      <c r="C196" s="94">
        <f t="shared" si="16"/>
        <v>0</v>
      </c>
      <c r="D196" s="94">
        <f t="shared" si="12"/>
        <v>0</v>
      </c>
      <c r="E196" s="94">
        <f t="shared" si="17"/>
        <v>0</v>
      </c>
      <c r="F196" s="86">
        <f t="shared" si="13"/>
        <v>0</v>
      </c>
      <c r="G196" s="87"/>
      <c r="H196" s="86">
        <f t="shared" si="14"/>
        <v>0</v>
      </c>
      <c r="I196" s="48"/>
    </row>
    <row r="197" spans="2:9" x14ac:dyDescent="0.25">
      <c r="B197" s="85">
        <f t="shared" si="15"/>
        <v>0</v>
      </c>
      <c r="C197" s="86">
        <f t="shared" si="16"/>
        <v>0</v>
      </c>
      <c r="D197" s="86">
        <f t="shared" si="12"/>
        <v>0</v>
      </c>
      <c r="E197" s="86">
        <f t="shared" si="17"/>
        <v>0</v>
      </c>
      <c r="F197" s="86">
        <f t="shared" si="13"/>
        <v>0</v>
      </c>
      <c r="G197" s="87"/>
      <c r="H197" s="86">
        <f t="shared" si="14"/>
        <v>0</v>
      </c>
      <c r="I197" s="48"/>
    </row>
    <row r="198" spans="2:9" x14ac:dyDescent="0.25">
      <c r="B198" s="85">
        <f t="shared" si="15"/>
        <v>0</v>
      </c>
      <c r="C198" s="86">
        <f t="shared" si="16"/>
        <v>0</v>
      </c>
      <c r="D198" s="86">
        <f t="shared" si="12"/>
        <v>0</v>
      </c>
      <c r="E198" s="86">
        <f t="shared" si="17"/>
        <v>0</v>
      </c>
      <c r="F198" s="86">
        <f t="shared" si="13"/>
        <v>0</v>
      </c>
      <c r="G198" s="87"/>
      <c r="H198" s="86">
        <f t="shared" si="14"/>
        <v>0</v>
      </c>
      <c r="I198" s="48"/>
    </row>
    <row r="199" spans="2:9" x14ac:dyDescent="0.25">
      <c r="B199" s="85">
        <f t="shared" si="15"/>
        <v>0</v>
      </c>
      <c r="C199" s="86">
        <f t="shared" si="16"/>
        <v>0</v>
      </c>
      <c r="D199" s="86">
        <f t="shared" si="12"/>
        <v>0</v>
      </c>
      <c r="E199" s="86">
        <f t="shared" si="17"/>
        <v>0</v>
      </c>
      <c r="F199" s="86">
        <f t="shared" si="13"/>
        <v>0</v>
      </c>
      <c r="G199" s="87"/>
      <c r="H199" s="86">
        <f t="shared" si="14"/>
        <v>0</v>
      </c>
      <c r="I199" s="48"/>
    </row>
    <row r="200" spans="2:9" x14ac:dyDescent="0.25">
      <c r="B200" s="93">
        <f t="shared" si="15"/>
        <v>0</v>
      </c>
      <c r="C200" s="94">
        <f t="shared" si="16"/>
        <v>0</v>
      </c>
      <c r="D200" s="94">
        <f t="shared" si="12"/>
        <v>0</v>
      </c>
      <c r="E200" s="94">
        <f t="shared" si="17"/>
        <v>0</v>
      </c>
      <c r="F200" s="86">
        <f t="shared" si="13"/>
        <v>0</v>
      </c>
      <c r="G200" s="87"/>
      <c r="H200" s="86">
        <f t="shared" si="14"/>
        <v>0</v>
      </c>
      <c r="I200" s="48"/>
    </row>
    <row r="201" spans="2:9" x14ac:dyDescent="0.25">
      <c r="B201" s="93">
        <f t="shared" si="15"/>
        <v>0</v>
      </c>
      <c r="C201" s="94">
        <f t="shared" si="16"/>
        <v>0</v>
      </c>
      <c r="D201" s="94">
        <f t="shared" si="12"/>
        <v>0</v>
      </c>
      <c r="E201" s="94">
        <f t="shared" si="17"/>
        <v>0</v>
      </c>
      <c r="F201" s="86">
        <f t="shared" si="13"/>
        <v>0</v>
      </c>
      <c r="G201" s="87"/>
      <c r="H201" s="86">
        <f t="shared" si="14"/>
        <v>0</v>
      </c>
      <c r="I201" s="48"/>
    </row>
    <row r="202" spans="2:9" x14ac:dyDescent="0.25">
      <c r="B202" s="93">
        <f t="shared" si="15"/>
        <v>0</v>
      </c>
      <c r="C202" s="94">
        <f t="shared" si="16"/>
        <v>0</v>
      </c>
      <c r="D202" s="94">
        <f t="shared" si="12"/>
        <v>0</v>
      </c>
      <c r="E202" s="94">
        <f t="shared" si="17"/>
        <v>0</v>
      </c>
      <c r="F202" s="86">
        <f t="shared" si="13"/>
        <v>0</v>
      </c>
      <c r="G202" s="87"/>
      <c r="H202" s="86">
        <f t="shared" si="14"/>
        <v>0</v>
      </c>
      <c r="I202" s="48"/>
    </row>
    <row r="203" spans="2:9" x14ac:dyDescent="0.25">
      <c r="B203" s="85">
        <f t="shared" si="15"/>
        <v>0</v>
      </c>
      <c r="C203" s="86">
        <f t="shared" si="16"/>
        <v>0</v>
      </c>
      <c r="D203" s="86">
        <f t="shared" ref="D203:D266" si="18">IF(B203&gt;0,C203*$F$5,0)</f>
        <v>0</v>
      </c>
      <c r="E203" s="86">
        <f t="shared" si="17"/>
        <v>0</v>
      </c>
      <c r="F203" s="86">
        <f t="shared" ref="F203:F266" si="19">IF(B203&gt;0,$D$5,0)</f>
        <v>0</v>
      </c>
      <c r="G203" s="87"/>
      <c r="H203" s="86">
        <f t="shared" ref="H203:H266" si="20">IF(B203&gt;0,E203+F203+G203,0)</f>
        <v>0</v>
      </c>
      <c r="I203" s="48"/>
    </row>
    <row r="204" spans="2:9" x14ac:dyDescent="0.25">
      <c r="B204" s="85">
        <f t="shared" ref="B204:B267" si="21">IF(AND(B203&gt;0,B203&lt;E$5),B203+1,0)</f>
        <v>0</v>
      </c>
      <c r="C204" s="86">
        <f t="shared" ref="C204:C267" si="22">IF(B204&gt;0,H203,0)</f>
        <v>0</v>
      </c>
      <c r="D204" s="86">
        <f t="shared" si="18"/>
        <v>0</v>
      </c>
      <c r="E204" s="86">
        <f t="shared" ref="E204:E267" si="23">IF(B204&gt;0,C204+D204,0)</f>
        <v>0</v>
      </c>
      <c r="F204" s="86">
        <f t="shared" si="19"/>
        <v>0</v>
      </c>
      <c r="G204" s="87"/>
      <c r="H204" s="86">
        <f t="shared" si="20"/>
        <v>0</v>
      </c>
      <c r="I204" s="48"/>
    </row>
    <row r="205" spans="2:9" x14ac:dyDescent="0.25">
      <c r="B205" s="85">
        <f t="shared" si="21"/>
        <v>0</v>
      </c>
      <c r="C205" s="86">
        <f t="shared" si="22"/>
        <v>0</v>
      </c>
      <c r="D205" s="86">
        <f t="shared" si="18"/>
        <v>0</v>
      </c>
      <c r="E205" s="86">
        <f t="shared" si="23"/>
        <v>0</v>
      </c>
      <c r="F205" s="86">
        <f t="shared" si="19"/>
        <v>0</v>
      </c>
      <c r="G205" s="87"/>
      <c r="H205" s="86">
        <f t="shared" si="20"/>
        <v>0</v>
      </c>
      <c r="I205" s="48"/>
    </row>
    <row r="206" spans="2:9" x14ac:dyDescent="0.25">
      <c r="B206" s="93">
        <f t="shared" si="21"/>
        <v>0</v>
      </c>
      <c r="C206" s="94">
        <f t="shared" si="22"/>
        <v>0</v>
      </c>
      <c r="D206" s="94">
        <f t="shared" si="18"/>
        <v>0</v>
      </c>
      <c r="E206" s="94">
        <f t="shared" si="23"/>
        <v>0</v>
      </c>
      <c r="F206" s="86">
        <f t="shared" si="19"/>
        <v>0</v>
      </c>
      <c r="G206" s="87"/>
      <c r="H206" s="86">
        <f t="shared" si="20"/>
        <v>0</v>
      </c>
      <c r="I206" s="48"/>
    </row>
    <row r="207" spans="2:9" x14ac:dyDescent="0.25">
      <c r="B207" s="93">
        <f t="shared" si="21"/>
        <v>0</v>
      </c>
      <c r="C207" s="94">
        <f t="shared" si="22"/>
        <v>0</v>
      </c>
      <c r="D207" s="94">
        <f t="shared" si="18"/>
        <v>0</v>
      </c>
      <c r="E207" s="94">
        <f t="shared" si="23"/>
        <v>0</v>
      </c>
      <c r="F207" s="86">
        <f t="shared" si="19"/>
        <v>0</v>
      </c>
      <c r="G207" s="87"/>
      <c r="H207" s="86">
        <f t="shared" si="20"/>
        <v>0</v>
      </c>
      <c r="I207" s="48"/>
    </row>
    <row r="208" spans="2:9" x14ac:dyDescent="0.25">
      <c r="B208" s="93">
        <f t="shared" si="21"/>
        <v>0</v>
      </c>
      <c r="C208" s="94">
        <f t="shared" si="22"/>
        <v>0</v>
      </c>
      <c r="D208" s="94">
        <f t="shared" si="18"/>
        <v>0</v>
      </c>
      <c r="E208" s="94">
        <f t="shared" si="23"/>
        <v>0</v>
      </c>
      <c r="F208" s="86">
        <f t="shared" si="19"/>
        <v>0</v>
      </c>
      <c r="G208" s="87"/>
      <c r="H208" s="86">
        <f t="shared" si="20"/>
        <v>0</v>
      </c>
      <c r="I208" s="48"/>
    </row>
    <row r="209" spans="2:9" x14ac:dyDescent="0.25">
      <c r="B209" s="85">
        <f t="shared" si="21"/>
        <v>0</v>
      </c>
      <c r="C209" s="86">
        <f t="shared" si="22"/>
        <v>0</v>
      </c>
      <c r="D209" s="86">
        <f t="shared" si="18"/>
        <v>0</v>
      </c>
      <c r="E209" s="86">
        <f t="shared" si="23"/>
        <v>0</v>
      </c>
      <c r="F209" s="86">
        <f t="shared" si="19"/>
        <v>0</v>
      </c>
      <c r="G209" s="87"/>
      <c r="H209" s="86">
        <f t="shared" si="20"/>
        <v>0</v>
      </c>
      <c r="I209" s="48"/>
    </row>
    <row r="210" spans="2:9" x14ac:dyDescent="0.25">
      <c r="B210" s="85">
        <f t="shared" si="21"/>
        <v>0</v>
      </c>
      <c r="C210" s="86">
        <f t="shared" si="22"/>
        <v>0</v>
      </c>
      <c r="D210" s="86">
        <f t="shared" si="18"/>
        <v>0</v>
      </c>
      <c r="E210" s="86">
        <f t="shared" si="23"/>
        <v>0</v>
      </c>
      <c r="F210" s="86">
        <f t="shared" si="19"/>
        <v>0</v>
      </c>
      <c r="G210" s="87"/>
      <c r="H210" s="86">
        <f t="shared" si="20"/>
        <v>0</v>
      </c>
      <c r="I210" s="48"/>
    </row>
    <row r="211" spans="2:9" x14ac:dyDescent="0.25">
      <c r="B211" s="85">
        <f t="shared" si="21"/>
        <v>0</v>
      </c>
      <c r="C211" s="86">
        <f t="shared" si="22"/>
        <v>0</v>
      </c>
      <c r="D211" s="86">
        <f t="shared" si="18"/>
        <v>0</v>
      </c>
      <c r="E211" s="86">
        <f t="shared" si="23"/>
        <v>0</v>
      </c>
      <c r="F211" s="86">
        <f t="shared" si="19"/>
        <v>0</v>
      </c>
      <c r="G211" s="87"/>
      <c r="H211" s="86">
        <f t="shared" si="20"/>
        <v>0</v>
      </c>
      <c r="I211" s="48"/>
    </row>
    <row r="212" spans="2:9" x14ac:dyDescent="0.25">
      <c r="B212" s="93">
        <f t="shared" si="21"/>
        <v>0</v>
      </c>
      <c r="C212" s="94">
        <f t="shared" si="22"/>
        <v>0</v>
      </c>
      <c r="D212" s="94">
        <f t="shared" si="18"/>
        <v>0</v>
      </c>
      <c r="E212" s="94">
        <f t="shared" si="23"/>
        <v>0</v>
      </c>
      <c r="F212" s="86">
        <f t="shared" si="19"/>
        <v>0</v>
      </c>
      <c r="G212" s="87"/>
      <c r="H212" s="86">
        <f t="shared" si="20"/>
        <v>0</v>
      </c>
      <c r="I212" s="48"/>
    </row>
    <row r="213" spans="2:9" x14ac:dyDescent="0.25">
      <c r="B213" s="93">
        <f t="shared" si="21"/>
        <v>0</v>
      </c>
      <c r="C213" s="94">
        <f t="shared" si="22"/>
        <v>0</v>
      </c>
      <c r="D213" s="94">
        <f t="shared" si="18"/>
        <v>0</v>
      </c>
      <c r="E213" s="94">
        <f t="shared" si="23"/>
        <v>0</v>
      </c>
      <c r="F213" s="86">
        <f t="shared" si="19"/>
        <v>0</v>
      </c>
      <c r="G213" s="87"/>
      <c r="H213" s="86">
        <f t="shared" si="20"/>
        <v>0</v>
      </c>
      <c r="I213" s="48"/>
    </row>
    <row r="214" spans="2:9" x14ac:dyDescent="0.25">
      <c r="B214" s="93">
        <f t="shared" si="21"/>
        <v>0</v>
      </c>
      <c r="C214" s="94">
        <f t="shared" si="22"/>
        <v>0</v>
      </c>
      <c r="D214" s="94">
        <f t="shared" si="18"/>
        <v>0</v>
      </c>
      <c r="E214" s="94">
        <f t="shared" si="23"/>
        <v>0</v>
      </c>
      <c r="F214" s="86">
        <f t="shared" si="19"/>
        <v>0</v>
      </c>
      <c r="G214" s="87"/>
      <c r="H214" s="86">
        <f t="shared" si="20"/>
        <v>0</v>
      </c>
      <c r="I214" s="48"/>
    </row>
    <row r="215" spans="2:9" x14ac:dyDescent="0.25">
      <c r="B215" s="85">
        <f t="shared" si="21"/>
        <v>0</v>
      </c>
      <c r="C215" s="86">
        <f t="shared" si="22"/>
        <v>0</v>
      </c>
      <c r="D215" s="86">
        <f t="shared" si="18"/>
        <v>0</v>
      </c>
      <c r="E215" s="86">
        <f t="shared" si="23"/>
        <v>0</v>
      </c>
      <c r="F215" s="86">
        <f t="shared" si="19"/>
        <v>0</v>
      </c>
      <c r="G215" s="87"/>
      <c r="H215" s="86">
        <f t="shared" si="20"/>
        <v>0</v>
      </c>
      <c r="I215" s="48"/>
    </row>
    <row r="216" spans="2:9" x14ac:dyDescent="0.25">
      <c r="B216" s="85">
        <f t="shared" si="21"/>
        <v>0</v>
      </c>
      <c r="C216" s="86">
        <f t="shared" si="22"/>
        <v>0</v>
      </c>
      <c r="D216" s="86">
        <f t="shared" si="18"/>
        <v>0</v>
      </c>
      <c r="E216" s="86">
        <f t="shared" si="23"/>
        <v>0</v>
      </c>
      <c r="F216" s="86">
        <f t="shared" si="19"/>
        <v>0</v>
      </c>
      <c r="G216" s="87"/>
      <c r="H216" s="86">
        <f t="shared" si="20"/>
        <v>0</v>
      </c>
      <c r="I216" s="48"/>
    </row>
    <row r="217" spans="2:9" x14ac:dyDescent="0.25">
      <c r="B217" s="85">
        <f t="shared" si="21"/>
        <v>0</v>
      </c>
      <c r="C217" s="86">
        <f t="shared" si="22"/>
        <v>0</v>
      </c>
      <c r="D217" s="86">
        <f t="shared" si="18"/>
        <v>0</v>
      </c>
      <c r="E217" s="86">
        <f t="shared" si="23"/>
        <v>0</v>
      </c>
      <c r="F217" s="86">
        <f t="shared" si="19"/>
        <v>0</v>
      </c>
      <c r="G217" s="87"/>
      <c r="H217" s="86">
        <f t="shared" si="20"/>
        <v>0</v>
      </c>
      <c r="I217" s="48"/>
    </row>
    <row r="218" spans="2:9" x14ac:dyDescent="0.25">
      <c r="B218" s="93">
        <f t="shared" si="21"/>
        <v>0</v>
      </c>
      <c r="C218" s="94">
        <f t="shared" si="22"/>
        <v>0</v>
      </c>
      <c r="D218" s="94">
        <f t="shared" si="18"/>
        <v>0</v>
      </c>
      <c r="E218" s="94">
        <f t="shared" si="23"/>
        <v>0</v>
      </c>
      <c r="F218" s="86">
        <f t="shared" si="19"/>
        <v>0</v>
      </c>
      <c r="G218" s="87"/>
      <c r="H218" s="86">
        <f t="shared" si="20"/>
        <v>0</v>
      </c>
      <c r="I218" s="48"/>
    </row>
    <row r="219" spans="2:9" x14ac:dyDescent="0.25">
      <c r="B219" s="93">
        <f t="shared" si="21"/>
        <v>0</v>
      </c>
      <c r="C219" s="94">
        <f t="shared" si="22"/>
        <v>0</v>
      </c>
      <c r="D219" s="94">
        <f t="shared" si="18"/>
        <v>0</v>
      </c>
      <c r="E219" s="94">
        <f t="shared" si="23"/>
        <v>0</v>
      </c>
      <c r="F219" s="86">
        <f t="shared" si="19"/>
        <v>0</v>
      </c>
      <c r="G219" s="87"/>
      <c r="H219" s="86">
        <f t="shared" si="20"/>
        <v>0</v>
      </c>
      <c r="I219" s="48"/>
    </row>
    <row r="220" spans="2:9" x14ac:dyDescent="0.25">
      <c r="B220" s="93">
        <f t="shared" si="21"/>
        <v>0</v>
      </c>
      <c r="C220" s="94">
        <f t="shared" si="22"/>
        <v>0</v>
      </c>
      <c r="D220" s="94">
        <f t="shared" si="18"/>
        <v>0</v>
      </c>
      <c r="E220" s="94">
        <f t="shared" si="23"/>
        <v>0</v>
      </c>
      <c r="F220" s="86">
        <f t="shared" si="19"/>
        <v>0</v>
      </c>
      <c r="G220" s="87"/>
      <c r="H220" s="86">
        <f t="shared" si="20"/>
        <v>0</v>
      </c>
      <c r="I220" s="48"/>
    </row>
    <row r="221" spans="2:9" x14ac:dyDescent="0.25">
      <c r="B221" s="85">
        <f t="shared" si="21"/>
        <v>0</v>
      </c>
      <c r="C221" s="86">
        <f t="shared" si="22"/>
        <v>0</v>
      </c>
      <c r="D221" s="86">
        <f t="shared" si="18"/>
        <v>0</v>
      </c>
      <c r="E221" s="86">
        <f t="shared" si="23"/>
        <v>0</v>
      </c>
      <c r="F221" s="86">
        <f t="shared" si="19"/>
        <v>0</v>
      </c>
      <c r="G221" s="87"/>
      <c r="H221" s="86">
        <f t="shared" si="20"/>
        <v>0</v>
      </c>
      <c r="I221" s="48"/>
    </row>
    <row r="222" spans="2:9" x14ac:dyDescent="0.25">
      <c r="B222" s="85">
        <f t="shared" si="21"/>
        <v>0</v>
      </c>
      <c r="C222" s="86">
        <f t="shared" si="22"/>
        <v>0</v>
      </c>
      <c r="D222" s="86">
        <f t="shared" si="18"/>
        <v>0</v>
      </c>
      <c r="E222" s="86">
        <f t="shared" si="23"/>
        <v>0</v>
      </c>
      <c r="F222" s="86">
        <f t="shared" si="19"/>
        <v>0</v>
      </c>
      <c r="G222" s="87"/>
      <c r="H222" s="86">
        <f t="shared" si="20"/>
        <v>0</v>
      </c>
      <c r="I222" s="48"/>
    </row>
    <row r="223" spans="2:9" x14ac:dyDescent="0.25">
      <c r="B223" s="85">
        <f t="shared" si="21"/>
        <v>0</v>
      </c>
      <c r="C223" s="86">
        <f t="shared" si="22"/>
        <v>0</v>
      </c>
      <c r="D223" s="86">
        <f t="shared" si="18"/>
        <v>0</v>
      </c>
      <c r="E223" s="86">
        <f t="shared" si="23"/>
        <v>0</v>
      </c>
      <c r="F223" s="86">
        <f t="shared" si="19"/>
        <v>0</v>
      </c>
      <c r="G223" s="87"/>
      <c r="H223" s="86">
        <f t="shared" si="20"/>
        <v>0</v>
      </c>
      <c r="I223" s="48"/>
    </row>
    <row r="224" spans="2:9" x14ac:dyDescent="0.25">
      <c r="B224" s="93">
        <f t="shared" si="21"/>
        <v>0</v>
      </c>
      <c r="C224" s="94">
        <f t="shared" si="22"/>
        <v>0</v>
      </c>
      <c r="D224" s="94">
        <f t="shared" si="18"/>
        <v>0</v>
      </c>
      <c r="E224" s="94">
        <f t="shared" si="23"/>
        <v>0</v>
      </c>
      <c r="F224" s="86">
        <f t="shared" si="19"/>
        <v>0</v>
      </c>
      <c r="G224" s="87"/>
      <c r="H224" s="86">
        <f t="shared" si="20"/>
        <v>0</v>
      </c>
      <c r="I224" s="48"/>
    </row>
    <row r="225" spans="2:9" x14ac:dyDescent="0.25">
      <c r="B225" s="93">
        <f t="shared" si="21"/>
        <v>0</v>
      </c>
      <c r="C225" s="94">
        <f t="shared" si="22"/>
        <v>0</v>
      </c>
      <c r="D225" s="94">
        <f t="shared" si="18"/>
        <v>0</v>
      </c>
      <c r="E225" s="94">
        <f t="shared" si="23"/>
        <v>0</v>
      </c>
      <c r="F225" s="86">
        <f t="shared" si="19"/>
        <v>0</v>
      </c>
      <c r="G225" s="87"/>
      <c r="H225" s="86">
        <f t="shared" si="20"/>
        <v>0</v>
      </c>
      <c r="I225" s="48"/>
    </row>
    <row r="226" spans="2:9" x14ac:dyDescent="0.25">
      <c r="B226" s="93">
        <f t="shared" si="21"/>
        <v>0</v>
      </c>
      <c r="C226" s="94">
        <f t="shared" si="22"/>
        <v>0</v>
      </c>
      <c r="D226" s="94">
        <f t="shared" si="18"/>
        <v>0</v>
      </c>
      <c r="E226" s="94">
        <f t="shared" si="23"/>
        <v>0</v>
      </c>
      <c r="F226" s="86">
        <f t="shared" si="19"/>
        <v>0</v>
      </c>
      <c r="G226" s="87"/>
      <c r="H226" s="86">
        <f t="shared" si="20"/>
        <v>0</v>
      </c>
      <c r="I226" s="48"/>
    </row>
    <row r="227" spans="2:9" x14ac:dyDescent="0.25">
      <c r="B227" s="85">
        <f t="shared" si="21"/>
        <v>0</v>
      </c>
      <c r="C227" s="86">
        <f t="shared" si="22"/>
        <v>0</v>
      </c>
      <c r="D227" s="86">
        <f t="shared" si="18"/>
        <v>0</v>
      </c>
      <c r="E227" s="86">
        <f t="shared" si="23"/>
        <v>0</v>
      </c>
      <c r="F227" s="86">
        <f t="shared" si="19"/>
        <v>0</v>
      </c>
      <c r="G227" s="87"/>
      <c r="H227" s="86">
        <f t="shared" si="20"/>
        <v>0</v>
      </c>
      <c r="I227" s="48"/>
    </row>
    <row r="228" spans="2:9" x14ac:dyDescent="0.25">
      <c r="B228" s="85">
        <f t="shared" si="21"/>
        <v>0</v>
      </c>
      <c r="C228" s="86">
        <f t="shared" si="22"/>
        <v>0</v>
      </c>
      <c r="D228" s="86">
        <f t="shared" si="18"/>
        <v>0</v>
      </c>
      <c r="E228" s="86">
        <f t="shared" si="23"/>
        <v>0</v>
      </c>
      <c r="F228" s="86">
        <f t="shared" si="19"/>
        <v>0</v>
      </c>
      <c r="G228" s="87"/>
      <c r="H228" s="86">
        <f t="shared" si="20"/>
        <v>0</v>
      </c>
      <c r="I228" s="48"/>
    </row>
    <row r="229" spans="2:9" x14ac:dyDescent="0.25">
      <c r="B229" s="85">
        <f t="shared" si="21"/>
        <v>0</v>
      </c>
      <c r="C229" s="86">
        <f t="shared" si="22"/>
        <v>0</v>
      </c>
      <c r="D229" s="86">
        <f t="shared" si="18"/>
        <v>0</v>
      </c>
      <c r="E229" s="86">
        <f t="shared" si="23"/>
        <v>0</v>
      </c>
      <c r="F229" s="86">
        <f t="shared" si="19"/>
        <v>0</v>
      </c>
      <c r="G229" s="87"/>
      <c r="H229" s="86">
        <f t="shared" si="20"/>
        <v>0</v>
      </c>
      <c r="I229" s="48"/>
    </row>
    <row r="230" spans="2:9" x14ac:dyDescent="0.25">
      <c r="B230" s="93">
        <f t="shared" si="21"/>
        <v>0</v>
      </c>
      <c r="C230" s="94">
        <f t="shared" si="22"/>
        <v>0</v>
      </c>
      <c r="D230" s="94">
        <f t="shared" si="18"/>
        <v>0</v>
      </c>
      <c r="E230" s="94">
        <f t="shared" si="23"/>
        <v>0</v>
      </c>
      <c r="F230" s="86">
        <f t="shared" si="19"/>
        <v>0</v>
      </c>
      <c r="G230" s="87"/>
      <c r="H230" s="86">
        <f t="shared" si="20"/>
        <v>0</v>
      </c>
      <c r="I230" s="48"/>
    </row>
    <row r="231" spans="2:9" x14ac:dyDescent="0.25">
      <c r="B231" s="93">
        <f t="shared" si="21"/>
        <v>0</v>
      </c>
      <c r="C231" s="94">
        <f t="shared" si="22"/>
        <v>0</v>
      </c>
      <c r="D231" s="94">
        <f t="shared" si="18"/>
        <v>0</v>
      </c>
      <c r="E231" s="94">
        <f t="shared" si="23"/>
        <v>0</v>
      </c>
      <c r="F231" s="86">
        <f t="shared" si="19"/>
        <v>0</v>
      </c>
      <c r="G231" s="87"/>
      <c r="H231" s="86">
        <f t="shared" si="20"/>
        <v>0</v>
      </c>
      <c r="I231" s="48"/>
    </row>
    <row r="232" spans="2:9" x14ac:dyDescent="0.25">
      <c r="B232" s="93">
        <f t="shared" si="21"/>
        <v>0</v>
      </c>
      <c r="C232" s="94">
        <f t="shared" si="22"/>
        <v>0</v>
      </c>
      <c r="D232" s="94">
        <f t="shared" si="18"/>
        <v>0</v>
      </c>
      <c r="E232" s="94">
        <f t="shared" si="23"/>
        <v>0</v>
      </c>
      <c r="F232" s="86">
        <f t="shared" si="19"/>
        <v>0</v>
      </c>
      <c r="G232" s="87"/>
      <c r="H232" s="86">
        <f t="shared" si="20"/>
        <v>0</v>
      </c>
      <c r="I232" s="48"/>
    </row>
    <row r="233" spans="2:9" x14ac:dyDescent="0.25">
      <c r="B233" s="85">
        <f t="shared" si="21"/>
        <v>0</v>
      </c>
      <c r="C233" s="86">
        <f t="shared" si="22"/>
        <v>0</v>
      </c>
      <c r="D233" s="86">
        <f t="shared" si="18"/>
        <v>0</v>
      </c>
      <c r="E233" s="86">
        <f t="shared" si="23"/>
        <v>0</v>
      </c>
      <c r="F233" s="86">
        <f t="shared" si="19"/>
        <v>0</v>
      </c>
      <c r="G233" s="87"/>
      <c r="H233" s="86">
        <f t="shared" si="20"/>
        <v>0</v>
      </c>
      <c r="I233" s="48"/>
    </row>
    <row r="234" spans="2:9" x14ac:dyDescent="0.25">
      <c r="B234" s="85">
        <f t="shared" si="21"/>
        <v>0</v>
      </c>
      <c r="C234" s="86">
        <f t="shared" si="22"/>
        <v>0</v>
      </c>
      <c r="D234" s="86">
        <f t="shared" si="18"/>
        <v>0</v>
      </c>
      <c r="E234" s="86">
        <f t="shared" si="23"/>
        <v>0</v>
      </c>
      <c r="F234" s="86">
        <f t="shared" si="19"/>
        <v>0</v>
      </c>
      <c r="G234" s="87"/>
      <c r="H234" s="86">
        <f t="shared" si="20"/>
        <v>0</v>
      </c>
      <c r="I234" s="48"/>
    </row>
    <row r="235" spans="2:9" x14ac:dyDescent="0.25">
      <c r="B235" s="85">
        <f t="shared" si="21"/>
        <v>0</v>
      </c>
      <c r="C235" s="86">
        <f t="shared" si="22"/>
        <v>0</v>
      </c>
      <c r="D235" s="86">
        <f t="shared" si="18"/>
        <v>0</v>
      </c>
      <c r="E235" s="86">
        <f t="shared" si="23"/>
        <v>0</v>
      </c>
      <c r="F235" s="86">
        <f t="shared" si="19"/>
        <v>0</v>
      </c>
      <c r="G235" s="87"/>
      <c r="H235" s="86">
        <f t="shared" si="20"/>
        <v>0</v>
      </c>
      <c r="I235" s="48"/>
    </row>
    <row r="236" spans="2:9" x14ac:dyDescent="0.25">
      <c r="B236" s="93">
        <f t="shared" si="21"/>
        <v>0</v>
      </c>
      <c r="C236" s="94">
        <f t="shared" si="22"/>
        <v>0</v>
      </c>
      <c r="D236" s="94">
        <f t="shared" si="18"/>
        <v>0</v>
      </c>
      <c r="E236" s="94">
        <f t="shared" si="23"/>
        <v>0</v>
      </c>
      <c r="F236" s="86">
        <f t="shared" si="19"/>
        <v>0</v>
      </c>
      <c r="G236" s="87"/>
      <c r="H236" s="86">
        <f t="shared" si="20"/>
        <v>0</v>
      </c>
      <c r="I236" s="48"/>
    </row>
    <row r="237" spans="2:9" x14ac:dyDescent="0.25">
      <c r="B237" s="93">
        <f t="shared" si="21"/>
        <v>0</v>
      </c>
      <c r="C237" s="94">
        <f t="shared" si="22"/>
        <v>0</v>
      </c>
      <c r="D237" s="94">
        <f t="shared" si="18"/>
        <v>0</v>
      </c>
      <c r="E237" s="94">
        <f t="shared" si="23"/>
        <v>0</v>
      </c>
      <c r="F237" s="86">
        <f t="shared" si="19"/>
        <v>0</v>
      </c>
      <c r="G237" s="87"/>
      <c r="H237" s="86">
        <f t="shared" si="20"/>
        <v>0</v>
      </c>
      <c r="I237" s="48"/>
    </row>
    <row r="238" spans="2:9" x14ac:dyDescent="0.25">
      <c r="B238" s="93">
        <f t="shared" si="21"/>
        <v>0</v>
      </c>
      <c r="C238" s="94">
        <f t="shared" si="22"/>
        <v>0</v>
      </c>
      <c r="D238" s="94">
        <f t="shared" si="18"/>
        <v>0</v>
      </c>
      <c r="E238" s="94">
        <f t="shared" si="23"/>
        <v>0</v>
      </c>
      <c r="F238" s="86">
        <f t="shared" si="19"/>
        <v>0</v>
      </c>
      <c r="G238" s="87"/>
      <c r="H238" s="86">
        <f t="shared" si="20"/>
        <v>0</v>
      </c>
      <c r="I238" s="48"/>
    </row>
    <row r="239" spans="2:9" x14ac:dyDescent="0.25">
      <c r="B239" s="85">
        <f t="shared" si="21"/>
        <v>0</v>
      </c>
      <c r="C239" s="86">
        <f t="shared" si="22"/>
        <v>0</v>
      </c>
      <c r="D239" s="86">
        <f t="shared" si="18"/>
        <v>0</v>
      </c>
      <c r="E239" s="86">
        <f t="shared" si="23"/>
        <v>0</v>
      </c>
      <c r="F239" s="86">
        <f t="shared" si="19"/>
        <v>0</v>
      </c>
      <c r="G239" s="87"/>
      <c r="H239" s="86">
        <f t="shared" si="20"/>
        <v>0</v>
      </c>
      <c r="I239" s="48"/>
    </row>
    <row r="240" spans="2:9" x14ac:dyDescent="0.25">
      <c r="B240" s="85">
        <f t="shared" si="21"/>
        <v>0</v>
      </c>
      <c r="C240" s="86">
        <f t="shared" si="22"/>
        <v>0</v>
      </c>
      <c r="D240" s="86">
        <f t="shared" si="18"/>
        <v>0</v>
      </c>
      <c r="E240" s="86">
        <f t="shared" si="23"/>
        <v>0</v>
      </c>
      <c r="F240" s="86">
        <f t="shared" si="19"/>
        <v>0</v>
      </c>
      <c r="G240" s="87"/>
      <c r="H240" s="86">
        <f t="shared" si="20"/>
        <v>0</v>
      </c>
      <c r="I240" s="48"/>
    </row>
    <row r="241" spans="2:12" x14ac:dyDescent="0.25">
      <c r="B241" s="85">
        <f t="shared" si="21"/>
        <v>0</v>
      </c>
      <c r="C241" s="86">
        <f t="shared" si="22"/>
        <v>0</v>
      </c>
      <c r="D241" s="86">
        <f t="shared" si="18"/>
        <v>0</v>
      </c>
      <c r="E241" s="86">
        <f t="shared" si="23"/>
        <v>0</v>
      </c>
      <c r="F241" s="86">
        <f t="shared" si="19"/>
        <v>0</v>
      </c>
      <c r="G241" s="87"/>
      <c r="H241" s="86">
        <f t="shared" si="20"/>
        <v>0</v>
      </c>
      <c r="I241" s="48"/>
    </row>
    <row r="242" spans="2:12" x14ac:dyDescent="0.25">
      <c r="B242" s="93">
        <f t="shared" si="21"/>
        <v>0</v>
      </c>
      <c r="C242" s="94">
        <f t="shared" si="22"/>
        <v>0</v>
      </c>
      <c r="D242" s="94">
        <f t="shared" si="18"/>
        <v>0</v>
      </c>
      <c r="E242" s="94">
        <f t="shared" si="23"/>
        <v>0</v>
      </c>
      <c r="F242" s="86">
        <f t="shared" si="19"/>
        <v>0</v>
      </c>
      <c r="G242" s="87"/>
      <c r="H242" s="86">
        <f t="shared" si="20"/>
        <v>0</v>
      </c>
      <c r="I242" s="48"/>
    </row>
    <row r="243" spans="2:12" x14ac:dyDescent="0.25">
      <c r="B243" s="93">
        <f t="shared" si="21"/>
        <v>0</v>
      </c>
      <c r="C243" s="94">
        <f t="shared" si="22"/>
        <v>0</v>
      </c>
      <c r="D243" s="94">
        <f t="shared" si="18"/>
        <v>0</v>
      </c>
      <c r="E243" s="94">
        <f t="shared" si="23"/>
        <v>0</v>
      </c>
      <c r="F243" s="86">
        <f t="shared" si="19"/>
        <v>0</v>
      </c>
      <c r="G243" s="87"/>
      <c r="H243" s="86">
        <f t="shared" si="20"/>
        <v>0</v>
      </c>
      <c r="I243" s="48"/>
    </row>
    <row r="244" spans="2:12" x14ac:dyDescent="0.25">
      <c r="B244" s="93">
        <f t="shared" si="21"/>
        <v>0</v>
      </c>
      <c r="C244" s="94">
        <f t="shared" si="22"/>
        <v>0</v>
      </c>
      <c r="D244" s="94">
        <f t="shared" si="18"/>
        <v>0</v>
      </c>
      <c r="E244" s="94">
        <f t="shared" si="23"/>
        <v>0</v>
      </c>
      <c r="F244" s="86">
        <f t="shared" si="19"/>
        <v>0</v>
      </c>
      <c r="G244" s="87"/>
      <c r="H244" s="86">
        <f t="shared" si="20"/>
        <v>0</v>
      </c>
      <c r="I244" s="48"/>
      <c r="L244" s="100"/>
    </row>
    <row r="245" spans="2:12" x14ac:dyDescent="0.25">
      <c r="B245" s="85">
        <f t="shared" si="21"/>
        <v>0</v>
      </c>
      <c r="C245" s="86">
        <f t="shared" si="22"/>
        <v>0</v>
      </c>
      <c r="D245" s="86">
        <f t="shared" si="18"/>
        <v>0</v>
      </c>
      <c r="E245" s="86">
        <f t="shared" si="23"/>
        <v>0</v>
      </c>
      <c r="F245" s="86">
        <f t="shared" si="19"/>
        <v>0</v>
      </c>
      <c r="G245" s="87"/>
      <c r="H245" s="86">
        <f t="shared" si="20"/>
        <v>0</v>
      </c>
      <c r="I245" s="48"/>
    </row>
    <row r="246" spans="2:12" x14ac:dyDescent="0.25">
      <c r="B246" s="85">
        <f t="shared" si="21"/>
        <v>0</v>
      </c>
      <c r="C246" s="86">
        <f t="shared" si="22"/>
        <v>0</v>
      </c>
      <c r="D246" s="86">
        <f t="shared" si="18"/>
        <v>0</v>
      </c>
      <c r="E246" s="86">
        <f t="shared" si="23"/>
        <v>0</v>
      </c>
      <c r="F246" s="86">
        <f t="shared" si="19"/>
        <v>0</v>
      </c>
      <c r="G246" s="87"/>
      <c r="H246" s="86">
        <f t="shared" si="20"/>
        <v>0</v>
      </c>
      <c r="I246" s="48"/>
    </row>
    <row r="247" spans="2:12" x14ac:dyDescent="0.25">
      <c r="B247" s="85">
        <f t="shared" si="21"/>
        <v>0</v>
      </c>
      <c r="C247" s="86">
        <f t="shared" si="22"/>
        <v>0</v>
      </c>
      <c r="D247" s="86">
        <f t="shared" si="18"/>
        <v>0</v>
      </c>
      <c r="E247" s="86">
        <f t="shared" si="23"/>
        <v>0</v>
      </c>
      <c r="F247" s="86">
        <f t="shared" si="19"/>
        <v>0</v>
      </c>
      <c r="G247" s="87"/>
      <c r="H247" s="86">
        <f t="shared" si="20"/>
        <v>0</v>
      </c>
      <c r="I247" s="48"/>
    </row>
    <row r="248" spans="2:12" x14ac:dyDescent="0.25">
      <c r="B248" s="93">
        <f t="shared" si="21"/>
        <v>0</v>
      </c>
      <c r="C248" s="94">
        <f t="shared" si="22"/>
        <v>0</v>
      </c>
      <c r="D248" s="94">
        <f t="shared" si="18"/>
        <v>0</v>
      </c>
      <c r="E248" s="94">
        <f t="shared" si="23"/>
        <v>0</v>
      </c>
      <c r="F248" s="86">
        <f t="shared" si="19"/>
        <v>0</v>
      </c>
      <c r="G248" s="87"/>
      <c r="H248" s="86">
        <f t="shared" si="20"/>
        <v>0</v>
      </c>
      <c r="I248" s="48"/>
    </row>
    <row r="249" spans="2:12" x14ac:dyDescent="0.25">
      <c r="B249" s="93">
        <f t="shared" si="21"/>
        <v>0</v>
      </c>
      <c r="C249" s="94">
        <f t="shared" si="22"/>
        <v>0</v>
      </c>
      <c r="D249" s="94">
        <f t="shared" si="18"/>
        <v>0</v>
      </c>
      <c r="E249" s="94">
        <f t="shared" si="23"/>
        <v>0</v>
      </c>
      <c r="F249" s="86">
        <f t="shared" si="19"/>
        <v>0</v>
      </c>
      <c r="G249" s="87"/>
      <c r="H249" s="86">
        <f t="shared" si="20"/>
        <v>0</v>
      </c>
      <c r="I249" s="48"/>
    </row>
    <row r="250" spans="2:12" x14ac:dyDescent="0.25">
      <c r="B250" s="93">
        <f t="shared" si="21"/>
        <v>0</v>
      </c>
      <c r="C250" s="94">
        <f t="shared" si="22"/>
        <v>0</v>
      </c>
      <c r="D250" s="94">
        <f t="shared" si="18"/>
        <v>0</v>
      </c>
      <c r="E250" s="94">
        <f t="shared" si="23"/>
        <v>0</v>
      </c>
      <c r="F250" s="86">
        <f t="shared" si="19"/>
        <v>0</v>
      </c>
      <c r="G250" s="87"/>
      <c r="H250" s="86">
        <f t="shared" si="20"/>
        <v>0</v>
      </c>
      <c r="I250" s="48"/>
    </row>
    <row r="251" spans="2:12" x14ac:dyDescent="0.25">
      <c r="B251" s="85">
        <f t="shared" si="21"/>
        <v>0</v>
      </c>
      <c r="C251" s="86">
        <f t="shared" si="22"/>
        <v>0</v>
      </c>
      <c r="D251" s="86">
        <f t="shared" si="18"/>
        <v>0</v>
      </c>
      <c r="E251" s="86">
        <f t="shared" si="23"/>
        <v>0</v>
      </c>
      <c r="F251" s="86">
        <f t="shared" si="19"/>
        <v>0</v>
      </c>
      <c r="G251" s="87"/>
      <c r="H251" s="86">
        <f t="shared" si="20"/>
        <v>0</v>
      </c>
      <c r="I251" s="48"/>
    </row>
    <row r="252" spans="2:12" x14ac:dyDescent="0.25">
      <c r="B252" s="85">
        <f t="shared" si="21"/>
        <v>0</v>
      </c>
      <c r="C252" s="86">
        <f t="shared" si="22"/>
        <v>0</v>
      </c>
      <c r="D252" s="86">
        <f t="shared" si="18"/>
        <v>0</v>
      </c>
      <c r="E252" s="86">
        <f t="shared" si="23"/>
        <v>0</v>
      </c>
      <c r="F252" s="86">
        <f t="shared" si="19"/>
        <v>0</v>
      </c>
      <c r="G252" s="87"/>
      <c r="H252" s="86">
        <f t="shared" si="20"/>
        <v>0</v>
      </c>
      <c r="I252" s="48"/>
    </row>
    <row r="253" spans="2:12" x14ac:dyDescent="0.25">
      <c r="B253" s="85">
        <f t="shared" si="21"/>
        <v>0</v>
      </c>
      <c r="C253" s="86">
        <f t="shared" si="22"/>
        <v>0</v>
      </c>
      <c r="D253" s="86">
        <f t="shared" si="18"/>
        <v>0</v>
      </c>
      <c r="E253" s="86">
        <f t="shared" si="23"/>
        <v>0</v>
      </c>
      <c r="F253" s="86">
        <f t="shared" si="19"/>
        <v>0</v>
      </c>
      <c r="G253" s="87"/>
      <c r="H253" s="86">
        <f t="shared" si="20"/>
        <v>0</v>
      </c>
      <c r="I253" s="48"/>
    </row>
    <row r="254" spans="2:12" x14ac:dyDescent="0.25">
      <c r="B254" s="93">
        <f t="shared" si="21"/>
        <v>0</v>
      </c>
      <c r="C254" s="94">
        <f t="shared" si="22"/>
        <v>0</v>
      </c>
      <c r="D254" s="94">
        <f t="shared" si="18"/>
        <v>0</v>
      </c>
      <c r="E254" s="94">
        <f t="shared" si="23"/>
        <v>0</v>
      </c>
      <c r="F254" s="86">
        <f t="shared" si="19"/>
        <v>0</v>
      </c>
      <c r="G254" s="87"/>
      <c r="H254" s="86">
        <f t="shared" si="20"/>
        <v>0</v>
      </c>
      <c r="I254" s="48"/>
    </row>
    <row r="255" spans="2:12" x14ac:dyDescent="0.25">
      <c r="B255" s="93">
        <f t="shared" si="21"/>
        <v>0</v>
      </c>
      <c r="C255" s="94">
        <f t="shared" si="22"/>
        <v>0</v>
      </c>
      <c r="D255" s="94">
        <f t="shared" si="18"/>
        <v>0</v>
      </c>
      <c r="E255" s="94">
        <f t="shared" si="23"/>
        <v>0</v>
      </c>
      <c r="F255" s="86">
        <f t="shared" si="19"/>
        <v>0</v>
      </c>
      <c r="G255" s="87"/>
      <c r="H255" s="86">
        <f t="shared" si="20"/>
        <v>0</v>
      </c>
      <c r="I255" s="48"/>
    </row>
    <row r="256" spans="2:12" x14ac:dyDescent="0.25">
      <c r="B256" s="93">
        <f t="shared" si="21"/>
        <v>0</v>
      </c>
      <c r="C256" s="94">
        <f t="shared" si="22"/>
        <v>0</v>
      </c>
      <c r="D256" s="94">
        <f t="shared" si="18"/>
        <v>0</v>
      </c>
      <c r="E256" s="94">
        <f t="shared" si="23"/>
        <v>0</v>
      </c>
      <c r="F256" s="86">
        <f t="shared" si="19"/>
        <v>0</v>
      </c>
      <c r="G256" s="87"/>
      <c r="H256" s="86">
        <f t="shared" si="20"/>
        <v>0</v>
      </c>
      <c r="I256" s="48"/>
    </row>
    <row r="257" spans="2:9" x14ac:dyDescent="0.25">
      <c r="B257" s="85">
        <f t="shared" si="21"/>
        <v>0</v>
      </c>
      <c r="C257" s="86">
        <f t="shared" si="22"/>
        <v>0</v>
      </c>
      <c r="D257" s="86">
        <f t="shared" si="18"/>
        <v>0</v>
      </c>
      <c r="E257" s="86">
        <f t="shared" si="23"/>
        <v>0</v>
      </c>
      <c r="F257" s="86">
        <f t="shared" si="19"/>
        <v>0</v>
      </c>
      <c r="G257" s="87"/>
      <c r="H257" s="86">
        <f t="shared" si="20"/>
        <v>0</v>
      </c>
      <c r="I257" s="48"/>
    </row>
    <row r="258" spans="2:9" x14ac:dyDescent="0.25">
      <c r="B258" s="85">
        <f t="shared" si="21"/>
        <v>0</v>
      </c>
      <c r="C258" s="86">
        <f t="shared" si="22"/>
        <v>0</v>
      </c>
      <c r="D258" s="86">
        <f t="shared" si="18"/>
        <v>0</v>
      </c>
      <c r="E258" s="86">
        <f t="shared" si="23"/>
        <v>0</v>
      </c>
      <c r="F258" s="86">
        <f t="shared" si="19"/>
        <v>0</v>
      </c>
      <c r="G258" s="87"/>
      <c r="H258" s="86">
        <f t="shared" si="20"/>
        <v>0</v>
      </c>
      <c r="I258" s="48"/>
    </row>
    <row r="259" spans="2:9" x14ac:dyDescent="0.25">
      <c r="B259" s="85">
        <f t="shared" si="21"/>
        <v>0</v>
      </c>
      <c r="C259" s="86">
        <f t="shared" si="22"/>
        <v>0</v>
      </c>
      <c r="D259" s="86">
        <f t="shared" si="18"/>
        <v>0</v>
      </c>
      <c r="E259" s="86">
        <f t="shared" si="23"/>
        <v>0</v>
      </c>
      <c r="F259" s="86">
        <f t="shared" si="19"/>
        <v>0</v>
      </c>
      <c r="G259" s="87"/>
      <c r="H259" s="86">
        <f t="shared" si="20"/>
        <v>0</v>
      </c>
      <c r="I259" s="48"/>
    </row>
    <row r="260" spans="2:9" x14ac:dyDescent="0.25">
      <c r="B260" s="93">
        <f t="shared" si="21"/>
        <v>0</v>
      </c>
      <c r="C260" s="94">
        <f t="shared" si="22"/>
        <v>0</v>
      </c>
      <c r="D260" s="94">
        <f t="shared" si="18"/>
        <v>0</v>
      </c>
      <c r="E260" s="94">
        <f t="shared" si="23"/>
        <v>0</v>
      </c>
      <c r="F260" s="86">
        <f t="shared" si="19"/>
        <v>0</v>
      </c>
      <c r="G260" s="87"/>
      <c r="H260" s="86">
        <f t="shared" si="20"/>
        <v>0</v>
      </c>
      <c r="I260" s="48"/>
    </row>
    <row r="261" spans="2:9" x14ac:dyDescent="0.25">
      <c r="B261" s="93">
        <f t="shared" si="21"/>
        <v>0</v>
      </c>
      <c r="C261" s="94">
        <f t="shared" si="22"/>
        <v>0</v>
      </c>
      <c r="D261" s="94">
        <f t="shared" si="18"/>
        <v>0</v>
      </c>
      <c r="E261" s="94">
        <f t="shared" si="23"/>
        <v>0</v>
      </c>
      <c r="F261" s="86">
        <f t="shared" si="19"/>
        <v>0</v>
      </c>
      <c r="G261" s="87"/>
      <c r="H261" s="86">
        <f t="shared" si="20"/>
        <v>0</v>
      </c>
      <c r="I261" s="48"/>
    </row>
    <row r="262" spans="2:9" x14ac:dyDescent="0.25">
      <c r="B262" s="93">
        <f t="shared" si="21"/>
        <v>0</v>
      </c>
      <c r="C262" s="94">
        <f t="shared" si="22"/>
        <v>0</v>
      </c>
      <c r="D262" s="94">
        <f t="shared" si="18"/>
        <v>0</v>
      </c>
      <c r="E262" s="94">
        <f t="shared" si="23"/>
        <v>0</v>
      </c>
      <c r="F262" s="86">
        <f t="shared" si="19"/>
        <v>0</v>
      </c>
      <c r="G262" s="87"/>
      <c r="H262" s="86">
        <f t="shared" si="20"/>
        <v>0</v>
      </c>
      <c r="I262" s="48"/>
    </row>
    <row r="263" spans="2:9" x14ac:dyDescent="0.25">
      <c r="B263" s="85">
        <f t="shared" si="21"/>
        <v>0</v>
      </c>
      <c r="C263" s="86">
        <f t="shared" si="22"/>
        <v>0</v>
      </c>
      <c r="D263" s="86">
        <f t="shared" si="18"/>
        <v>0</v>
      </c>
      <c r="E263" s="86">
        <f t="shared" si="23"/>
        <v>0</v>
      </c>
      <c r="F263" s="86">
        <f t="shared" si="19"/>
        <v>0</v>
      </c>
      <c r="G263" s="87"/>
      <c r="H263" s="86">
        <f t="shared" si="20"/>
        <v>0</v>
      </c>
      <c r="I263" s="48"/>
    </row>
    <row r="264" spans="2:9" x14ac:dyDescent="0.25">
      <c r="B264" s="85">
        <f t="shared" si="21"/>
        <v>0</v>
      </c>
      <c r="C264" s="86">
        <f t="shared" si="22"/>
        <v>0</v>
      </c>
      <c r="D264" s="86">
        <f t="shared" si="18"/>
        <v>0</v>
      </c>
      <c r="E264" s="86">
        <f t="shared" si="23"/>
        <v>0</v>
      </c>
      <c r="F264" s="86">
        <f t="shared" si="19"/>
        <v>0</v>
      </c>
      <c r="G264" s="87"/>
      <c r="H264" s="86">
        <f t="shared" si="20"/>
        <v>0</v>
      </c>
      <c r="I264" s="48"/>
    </row>
    <row r="265" spans="2:9" x14ac:dyDescent="0.25">
      <c r="B265" s="85">
        <f t="shared" si="21"/>
        <v>0</v>
      </c>
      <c r="C265" s="86">
        <f t="shared" si="22"/>
        <v>0</v>
      </c>
      <c r="D265" s="86">
        <f t="shared" si="18"/>
        <v>0</v>
      </c>
      <c r="E265" s="86">
        <f t="shared" si="23"/>
        <v>0</v>
      </c>
      <c r="F265" s="86">
        <f t="shared" si="19"/>
        <v>0</v>
      </c>
      <c r="G265" s="87"/>
      <c r="H265" s="86">
        <f t="shared" si="20"/>
        <v>0</v>
      </c>
      <c r="I265" s="48"/>
    </row>
    <row r="266" spans="2:9" x14ac:dyDescent="0.25">
      <c r="B266" s="93">
        <f t="shared" si="21"/>
        <v>0</v>
      </c>
      <c r="C266" s="94">
        <f t="shared" si="22"/>
        <v>0</v>
      </c>
      <c r="D266" s="94">
        <f t="shared" si="18"/>
        <v>0</v>
      </c>
      <c r="E266" s="94">
        <f t="shared" si="23"/>
        <v>0</v>
      </c>
      <c r="F266" s="86">
        <f t="shared" si="19"/>
        <v>0</v>
      </c>
      <c r="G266" s="87"/>
      <c r="H266" s="86">
        <f t="shared" si="20"/>
        <v>0</v>
      </c>
      <c r="I266" s="48"/>
    </row>
    <row r="267" spans="2:9" x14ac:dyDescent="0.25">
      <c r="B267" s="93">
        <f t="shared" si="21"/>
        <v>0</v>
      </c>
      <c r="C267" s="94">
        <f t="shared" si="22"/>
        <v>0</v>
      </c>
      <c r="D267" s="94">
        <f t="shared" ref="D267:D330" si="24">IF(B267&gt;0,C267*$F$5,0)</f>
        <v>0</v>
      </c>
      <c r="E267" s="94">
        <f t="shared" si="23"/>
        <v>0</v>
      </c>
      <c r="F267" s="86">
        <f t="shared" ref="F267:F330" si="25">IF(B267&gt;0,$D$5,0)</f>
        <v>0</v>
      </c>
      <c r="G267" s="87"/>
      <c r="H267" s="86">
        <f t="shared" ref="H267:H330" si="26">IF(B267&gt;0,E267+F267+G267,0)</f>
        <v>0</v>
      </c>
      <c r="I267" s="48"/>
    </row>
    <row r="268" spans="2:9" x14ac:dyDescent="0.25">
      <c r="B268" s="93">
        <f t="shared" ref="B268:B331" si="27">IF(AND(B267&gt;0,B267&lt;E$5),B267+1,0)</f>
        <v>0</v>
      </c>
      <c r="C268" s="94">
        <f t="shared" ref="C268:C331" si="28">IF(B268&gt;0,H267,0)</f>
        <v>0</v>
      </c>
      <c r="D268" s="94">
        <f t="shared" si="24"/>
        <v>0</v>
      </c>
      <c r="E268" s="94">
        <f t="shared" ref="E268:E331" si="29">IF(B268&gt;0,C268+D268,0)</f>
        <v>0</v>
      </c>
      <c r="F268" s="86">
        <f t="shared" si="25"/>
        <v>0</v>
      </c>
      <c r="G268" s="87"/>
      <c r="H268" s="86">
        <f t="shared" si="26"/>
        <v>0</v>
      </c>
      <c r="I268" s="48"/>
    </row>
    <row r="269" spans="2:9" x14ac:dyDescent="0.25">
      <c r="B269" s="85">
        <f t="shared" si="27"/>
        <v>0</v>
      </c>
      <c r="C269" s="86">
        <f t="shared" si="28"/>
        <v>0</v>
      </c>
      <c r="D269" s="86">
        <f t="shared" si="24"/>
        <v>0</v>
      </c>
      <c r="E269" s="86">
        <f t="shared" si="29"/>
        <v>0</v>
      </c>
      <c r="F269" s="86">
        <f t="shared" si="25"/>
        <v>0</v>
      </c>
      <c r="G269" s="87"/>
      <c r="H269" s="86">
        <f t="shared" si="26"/>
        <v>0</v>
      </c>
      <c r="I269" s="48"/>
    </row>
    <row r="270" spans="2:9" x14ac:dyDescent="0.25">
      <c r="B270" s="85">
        <f t="shared" si="27"/>
        <v>0</v>
      </c>
      <c r="C270" s="86">
        <f t="shared" si="28"/>
        <v>0</v>
      </c>
      <c r="D270" s="86">
        <f t="shared" si="24"/>
        <v>0</v>
      </c>
      <c r="E270" s="86">
        <f t="shared" si="29"/>
        <v>0</v>
      </c>
      <c r="F270" s="86">
        <f t="shared" si="25"/>
        <v>0</v>
      </c>
      <c r="G270" s="87"/>
      <c r="H270" s="86">
        <f t="shared" si="26"/>
        <v>0</v>
      </c>
      <c r="I270" s="48"/>
    </row>
    <row r="271" spans="2:9" x14ac:dyDescent="0.25">
      <c r="B271" s="85">
        <f t="shared" si="27"/>
        <v>0</v>
      </c>
      <c r="C271" s="86">
        <f t="shared" si="28"/>
        <v>0</v>
      </c>
      <c r="D271" s="86">
        <f t="shared" si="24"/>
        <v>0</v>
      </c>
      <c r="E271" s="86">
        <f t="shared" si="29"/>
        <v>0</v>
      </c>
      <c r="F271" s="86">
        <f t="shared" si="25"/>
        <v>0</v>
      </c>
      <c r="G271" s="87"/>
      <c r="H271" s="86">
        <f t="shared" si="26"/>
        <v>0</v>
      </c>
      <c r="I271" s="48"/>
    </row>
    <row r="272" spans="2:9" x14ac:dyDescent="0.25">
      <c r="B272" s="93">
        <f t="shared" si="27"/>
        <v>0</v>
      </c>
      <c r="C272" s="94">
        <f t="shared" si="28"/>
        <v>0</v>
      </c>
      <c r="D272" s="94">
        <f t="shared" si="24"/>
        <v>0</v>
      </c>
      <c r="E272" s="94">
        <f t="shared" si="29"/>
        <v>0</v>
      </c>
      <c r="F272" s="86">
        <f t="shared" si="25"/>
        <v>0</v>
      </c>
      <c r="G272" s="87"/>
      <c r="H272" s="86">
        <f t="shared" si="26"/>
        <v>0</v>
      </c>
      <c r="I272" s="48"/>
    </row>
    <row r="273" spans="2:9" x14ac:dyDescent="0.25">
      <c r="B273" s="93">
        <f t="shared" si="27"/>
        <v>0</v>
      </c>
      <c r="C273" s="94">
        <f t="shared" si="28"/>
        <v>0</v>
      </c>
      <c r="D273" s="94">
        <f t="shared" si="24"/>
        <v>0</v>
      </c>
      <c r="E273" s="94">
        <f t="shared" si="29"/>
        <v>0</v>
      </c>
      <c r="F273" s="86">
        <f t="shared" si="25"/>
        <v>0</v>
      </c>
      <c r="G273" s="87"/>
      <c r="H273" s="86">
        <f t="shared" si="26"/>
        <v>0</v>
      </c>
      <c r="I273" s="48"/>
    </row>
    <row r="274" spans="2:9" x14ac:dyDescent="0.25">
      <c r="B274" s="93">
        <f t="shared" si="27"/>
        <v>0</v>
      </c>
      <c r="C274" s="94">
        <f t="shared" si="28"/>
        <v>0</v>
      </c>
      <c r="D274" s="94">
        <f t="shared" si="24"/>
        <v>0</v>
      </c>
      <c r="E274" s="94">
        <f t="shared" si="29"/>
        <v>0</v>
      </c>
      <c r="F274" s="86">
        <f t="shared" si="25"/>
        <v>0</v>
      </c>
      <c r="G274" s="87"/>
      <c r="H274" s="86">
        <f t="shared" si="26"/>
        <v>0</v>
      </c>
      <c r="I274" s="48"/>
    </row>
    <row r="275" spans="2:9" x14ac:dyDescent="0.25">
      <c r="B275" s="85">
        <f t="shared" si="27"/>
        <v>0</v>
      </c>
      <c r="C275" s="86">
        <f t="shared" si="28"/>
        <v>0</v>
      </c>
      <c r="D275" s="86">
        <f t="shared" si="24"/>
        <v>0</v>
      </c>
      <c r="E275" s="86">
        <f t="shared" si="29"/>
        <v>0</v>
      </c>
      <c r="F275" s="86">
        <f t="shared" si="25"/>
        <v>0</v>
      </c>
      <c r="G275" s="87"/>
      <c r="H275" s="86">
        <f t="shared" si="26"/>
        <v>0</v>
      </c>
      <c r="I275" s="48"/>
    </row>
    <row r="276" spans="2:9" x14ac:dyDescent="0.25">
      <c r="B276" s="85">
        <f t="shared" si="27"/>
        <v>0</v>
      </c>
      <c r="C276" s="86">
        <f t="shared" si="28"/>
        <v>0</v>
      </c>
      <c r="D276" s="86">
        <f t="shared" si="24"/>
        <v>0</v>
      </c>
      <c r="E276" s="86">
        <f t="shared" si="29"/>
        <v>0</v>
      </c>
      <c r="F276" s="86">
        <f t="shared" si="25"/>
        <v>0</v>
      </c>
      <c r="G276" s="87"/>
      <c r="H276" s="86">
        <f t="shared" si="26"/>
        <v>0</v>
      </c>
      <c r="I276" s="48"/>
    </row>
    <row r="277" spans="2:9" x14ac:dyDescent="0.25">
      <c r="B277" s="85">
        <f t="shared" si="27"/>
        <v>0</v>
      </c>
      <c r="C277" s="86">
        <f t="shared" si="28"/>
        <v>0</v>
      </c>
      <c r="D277" s="86">
        <f t="shared" si="24"/>
        <v>0</v>
      </c>
      <c r="E277" s="86">
        <f t="shared" si="29"/>
        <v>0</v>
      </c>
      <c r="F277" s="86">
        <f t="shared" si="25"/>
        <v>0</v>
      </c>
      <c r="G277" s="87"/>
      <c r="H277" s="86">
        <f t="shared" si="26"/>
        <v>0</v>
      </c>
      <c r="I277" s="48"/>
    </row>
    <row r="278" spans="2:9" x14ac:dyDescent="0.25">
      <c r="B278" s="93">
        <f t="shared" si="27"/>
        <v>0</v>
      </c>
      <c r="C278" s="94">
        <f t="shared" si="28"/>
        <v>0</v>
      </c>
      <c r="D278" s="94">
        <f t="shared" si="24"/>
        <v>0</v>
      </c>
      <c r="E278" s="94">
        <f t="shared" si="29"/>
        <v>0</v>
      </c>
      <c r="F278" s="86">
        <f t="shared" si="25"/>
        <v>0</v>
      </c>
      <c r="G278" s="87"/>
      <c r="H278" s="86">
        <f t="shared" si="26"/>
        <v>0</v>
      </c>
      <c r="I278" s="48"/>
    </row>
    <row r="279" spans="2:9" x14ac:dyDescent="0.25">
      <c r="B279" s="93">
        <f t="shared" si="27"/>
        <v>0</v>
      </c>
      <c r="C279" s="94">
        <f t="shared" si="28"/>
        <v>0</v>
      </c>
      <c r="D279" s="94">
        <f t="shared" si="24"/>
        <v>0</v>
      </c>
      <c r="E279" s="94">
        <f t="shared" si="29"/>
        <v>0</v>
      </c>
      <c r="F279" s="86">
        <f t="shared" si="25"/>
        <v>0</v>
      </c>
      <c r="G279" s="87"/>
      <c r="H279" s="86">
        <f t="shared" si="26"/>
        <v>0</v>
      </c>
      <c r="I279" s="48"/>
    </row>
    <row r="280" spans="2:9" x14ac:dyDescent="0.25">
      <c r="B280" s="93">
        <f t="shared" si="27"/>
        <v>0</v>
      </c>
      <c r="C280" s="94">
        <f t="shared" si="28"/>
        <v>0</v>
      </c>
      <c r="D280" s="94">
        <f t="shared" si="24"/>
        <v>0</v>
      </c>
      <c r="E280" s="94">
        <f t="shared" si="29"/>
        <v>0</v>
      </c>
      <c r="F280" s="86">
        <f t="shared" si="25"/>
        <v>0</v>
      </c>
      <c r="G280" s="87"/>
      <c r="H280" s="86">
        <f t="shared" si="26"/>
        <v>0</v>
      </c>
      <c r="I280" s="48"/>
    </row>
    <row r="281" spans="2:9" x14ac:dyDescent="0.25">
      <c r="B281" s="85">
        <f t="shared" si="27"/>
        <v>0</v>
      </c>
      <c r="C281" s="86">
        <f t="shared" si="28"/>
        <v>0</v>
      </c>
      <c r="D281" s="86">
        <f t="shared" si="24"/>
        <v>0</v>
      </c>
      <c r="E281" s="86">
        <f t="shared" si="29"/>
        <v>0</v>
      </c>
      <c r="F281" s="86">
        <f t="shared" si="25"/>
        <v>0</v>
      </c>
      <c r="G281" s="87"/>
      <c r="H281" s="86">
        <f t="shared" si="26"/>
        <v>0</v>
      </c>
      <c r="I281" s="48"/>
    </row>
    <row r="282" spans="2:9" x14ac:dyDescent="0.25">
      <c r="B282" s="85">
        <f t="shared" si="27"/>
        <v>0</v>
      </c>
      <c r="C282" s="86">
        <f t="shared" si="28"/>
        <v>0</v>
      </c>
      <c r="D282" s="86">
        <f t="shared" si="24"/>
        <v>0</v>
      </c>
      <c r="E282" s="86">
        <f t="shared" si="29"/>
        <v>0</v>
      </c>
      <c r="F282" s="86">
        <f t="shared" si="25"/>
        <v>0</v>
      </c>
      <c r="G282" s="87"/>
      <c r="H282" s="86">
        <f t="shared" si="26"/>
        <v>0</v>
      </c>
      <c r="I282" s="48"/>
    </row>
    <row r="283" spans="2:9" x14ac:dyDescent="0.25">
      <c r="B283" s="85">
        <f t="shared" si="27"/>
        <v>0</v>
      </c>
      <c r="C283" s="86">
        <f t="shared" si="28"/>
        <v>0</v>
      </c>
      <c r="D283" s="86">
        <f t="shared" si="24"/>
        <v>0</v>
      </c>
      <c r="E283" s="86">
        <f t="shared" si="29"/>
        <v>0</v>
      </c>
      <c r="F283" s="86">
        <f t="shared" si="25"/>
        <v>0</v>
      </c>
      <c r="G283" s="87"/>
      <c r="H283" s="86">
        <f t="shared" si="26"/>
        <v>0</v>
      </c>
      <c r="I283" s="48"/>
    </row>
    <row r="284" spans="2:9" x14ac:dyDescent="0.25">
      <c r="B284" s="93">
        <f t="shared" si="27"/>
        <v>0</v>
      </c>
      <c r="C284" s="94">
        <f t="shared" si="28"/>
        <v>0</v>
      </c>
      <c r="D284" s="94">
        <f t="shared" si="24"/>
        <v>0</v>
      </c>
      <c r="E284" s="94">
        <f t="shared" si="29"/>
        <v>0</v>
      </c>
      <c r="F284" s="86">
        <f t="shared" si="25"/>
        <v>0</v>
      </c>
      <c r="G284" s="87"/>
      <c r="H284" s="86">
        <f t="shared" si="26"/>
        <v>0</v>
      </c>
      <c r="I284" s="48"/>
    </row>
    <row r="285" spans="2:9" x14ac:dyDescent="0.25">
      <c r="B285" s="93">
        <f t="shared" si="27"/>
        <v>0</v>
      </c>
      <c r="C285" s="94">
        <f t="shared" si="28"/>
        <v>0</v>
      </c>
      <c r="D285" s="94">
        <f t="shared" si="24"/>
        <v>0</v>
      </c>
      <c r="E285" s="94">
        <f t="shared" si="29"/>
        <v>0</v>
      </c>
      <c r="F285" s="86">
        <f t="shared" si="25"/>
        <v>0</v>
      </c>
      <c r="G285" s="87"/>
      <c r="H285" s="86">
        <f t="shared" si="26"/>
        <v>0</v>
      </c>
      <c r="I285" s="48"/>
    </row>
    <row r="286" spans="2:9" x14ac:dyDescent="0.25">
      <c r="B286" s="93">
        <f t="shared" si="27"/>
        <v>0</v>
      </c>
      <c r="C286" s="94">
        <f t="shared" si="28"/>
        <v>0</v>
      </c>
      <c r="D286" s="94">
        <f t="shared" si="24"/>
        <v>0</v>
      </c>
      <c r="E286" s="94">
        <f t="shared" si="29"/>
        <v>0</v>
      </c>
      <c r="F286" s="86">
        <f t="shared" si="25"/>
        <v>0</v>
      </c>
      <c r="G286" s="87"/>
      <c r="H286" s="86">
        <f t="shared" si="26"/>
        <v>0</v>
      </c>
      <c r="I286" s="48"/>
    </row>
    <row r="287" spans="2:9" x14ac:dyDescent="0.25">
      <c r="B287" s="85">
        <f t="shared" si="27"/>
        <v>0</v>
      </c>
      <c r="C287" s="86">
        <f t="shared" si="28"/>
        <v>0</v>
      </c>
      <c r="D287" s="86">
        <f t="shared" si="24"/>
        <v>0</v>
      </c>
      <c r="E287" s="86">
        <f t="shared" si="29"/>
        <v>0</v>
      </c>
      <c r="F287" s="86">
        <f t="shared" si="25"/>
        <v>0</v>
      </c>
      <c r="G287" s="87"/>
      <c r="H287" s="86">
        <f t="shared" si="26"/>
        <v>0</v>
      </c>
      <c r="I287" s="48"/>
    </row>
    <row r="288" spans="2:9" x14ac:dyDescent="0.25">
      <c r="B288" s="85">
        <f t="shared" si="27"/>
        <v>0</v>
      </c>
      <c r="C288" s="86">
        <f t="shared" si="28"/>
        <v>0</v>
      </c>
      <c r="D288" s="86">
        <f t="shared" si="24"/>
        <v>0</v>
      </c>
      <c r="E288" s="86">
        <f t="shared" si="29"/>
        <v>0</v>
      </c>
      <c r="F288" s="86">
        <f t="shared" si="25"/>
        <v>0</v>
      </c>
      <c r="G288" s="87"/>
      <c r="H288" s="86">
        <f t="shared" si="26"/>
        <v>0</v>
      </c>
      <c r="I288" s="48"/>
    </row>
    <row r="289" spans="2:9" x14ac:dyDescent="0.25">
      <c r="B289" s="85">
        <f t="shared" si="27"/>
        <v>0</v>
      </c>
      <c r="C289" s="86">
        <f t="shared" si="28"/>
        <v>0</v>
      </c>
      <c r="D289" s="86">
        <f t="shared" si="24"/>
        <v>0</v>
      </c>
      <c r="E289" s="86">
        <f t="shared" si="29"/>
        <v>0</v>
      </c>
      <c r="F289" s="86">
        <f t="shared" si="25"/>
        <v>0</v>
      </c>
      <c r="G289" s="87"/>
      <c r="H289" s="86">
        <f t="shared" si="26"/>
        <v>0</v>
      </c>
      <c r="I289" s="48"/>
    </row>
    <row r="290" spans="2:9" x14ac:dyDescent="0.25">
      <c r="B290" s="93">
        <f t="shared" si="27"/>
        <v>0</v>
      </c>
      <c r="C290" s="94">
        <f t="shared" si="28"/>
        <v>0</v>
      </c>
      <c r="D290" s="94">
        <f t="shared" si="24"/>
        <v>0</v>
      </c>
      <c r="E290" s="94">
        <f t="shared" si="29"/>
        <v>0</v>
      </c>
      <c r="F290" s="86">
        <f t="shared" si="25"/>
        <v>0</v>
      </c>
      <c r="G290" s="87"/>
      <c r="H290" s="86">
        <f t="shared" si="26"/>
        <v>0</v>
      </c>
      <c r="I290" s="48"/>
    </row>
    <row r="291" spans="2:9" x14ac:dyDescent="0.25">
      <c r="B291" s="93">
        <f t="shared" si="27"/>
        <v>0</v>
      </c>
      <c r="C291" s="94">
        <f t="shared" si="28"/>
        <v>0</v>
      </c>
      <c r="D291" s="94">
        <f t="shared" si="24"/>
        <v>0</v>
      </c>
      <c r="E291" s="94">
        <f t="shared" si="29"/>
        <v>0</v>
      </c>
      <c r="F291" s="86">
        <f t="shared" si="25"/>
        <v>0</v>
      </c>
      <c r="G291" s="87"/>
      <c r="H291" s="86">
        <f t="shared" si="26"/>
        <v>0</v>
      </c>
      <c r="I291" s="48"/>
    </row>
    <row r="292" spans="2:9" x14ac:dyDescent="0.25">
      <c r="B292" s="93">
        <f t="shared" si="27"/>
        <v>0</v>
      </c>
      <c r="C292" s="94">
        <f t="shared" si="28"/>
        <v>0</v>
      </c>
      <c r="D292" s="94">
        <f t="shared" si="24"/>
        <v>0</v>
      </c>
      <c r="E292" s="94">
        <f t="shared" si="29"/>
        <v>0</v>
      </c>
      <c r="F292" s="86">
        <f t="shared" si="25"/>
        <v>0</v>
      </c>
      <c r="G292" s="87"/>
      <c r="H292" s="86">
        <f t="shared" si="26"/>
        <v>0</v>
      </c>
      <c r="I292" s="48"/>
    </row>
    <row r="293" spans="2:9" x14ac:dyDescent="0.25">
      <c r="B293" s="85">
        <f t="shared" si="27"/>
        <v>0</v>
      </c>
      <c r="C293" s="86">
        <f t="shared" si="28"/>
        <v>0</v>
      </c>
      <c r="D293" s="86">
        <f t="shared" si="24"/>
        <v>0</v>
      </c>
      <c r="E293" s="86">
        <f t="shared" si="29"/>
        <v>0</v>
      </c>
      <c r="F293" s="86">
        <f t="shared" si="25"/>
        <v>0</v>
      </c>
      <c r="G293" s="87"/>
      <c r="H293" s="86">
        <f t="shared" si="26"/>
        <v>0</v>
      </c>
      <c r="I293" s="48"/>
    </row>
    <row r="294" spans="2:9" x14ac:dyDescent="0.25">
      <c r="B294" s="85">
        <f t="shared" si="27"/>
        <v>0</v>
      </c>
      <c r="C294" s="86">
        <f t="shared" si="28"/>
        <v>0</v>
      </c>
      <c r="D294" s="86">
        <f t="shared" si="24"/>
        <v>0</v>
      </c>
      <c r="E294" s="86">
        <f t="shared" si="29"/>
        <v>0</v>
      </c>
      <c r="F294" s="86">
        <f t="shared" si="25"/>
        <v>0</v>
      </c>
      <c r="G294" s="87"/>
      <c r="H294" s="86">
        <f t="shared" si="26"/>
        <v>0</v>
      </c>
      <c r="I294" s="48"/>
    </row>
    <row r="295" spans="2:9" x14ac:dyDescent="0.25">
      <c r="B295" s="85">
        <f t="shared" si="27"/>
        <v>0</v>
      </c>
      <c r="C295" s="86">
        <f t="shared" si="28"/>
        <v>0</v>
      </c>
      <c r="D295" s="86">
        <f t="shared" si="24"/>
        <v>0</v>
      </c>
      <c r="E295" s="86">
        <f t="shared" si="29"/>
        <v>0</v>
      </c>
      <c r="F295" s="86">
        <f t="shared" si="25"/>
        <v>0</v>
      </c>
      <c r="G295" s="87"/>
      <c r="H295" s="86">
        <f t="shared" si="26"/>
        <v>0</v>
      </c>
      <c r="I295" s="48"/>
    </row>
    <row r="296" spans="2:9" x14ac:dyDescent="0.25">
      <c r="B296" s="93">
        <f t="shared" si="27"/>
        <v>0</v>
      </c>
      <c r="C296" s="94">
        <f t="shared" si="28"/>
        <v>0</v>
      </c>
      <c r="D296" s="94">
        <f t="shared" si="24"/>
        <v>0</v>
      </c>
      <c r="E296" s="94">
        <f t="shared" si="29"/>
        <v>0</v>
      </c>
      <c r="F296" s="86">
        <f t="shared" si="25"/>
        <v>0</v>
      </c>
      <c r="G296" s="87"/>
      <c r="H296" s="86">
        <f t="shared" si="26"/>
        <v>0</v>
      </c>
      <c r="I296" s="48"/>
    </row>
    <row r="297" spans="2:9" x14ac:dyDescent="0.25">
      <c r="B297" s="93">
        <f t="shared" si="27"/>
        <v>0</v>
      </c>
      <c r="C297" s="94">
        <f t="shared" si="28"/>
        <v>0</v>
      </c>
      <c r="D297" s="94">
        <f t="shared" si="24"/>
        <v>0</v>
      </c>
      <c r="E297" s="94">
        <f t="shared" si="29"/>
        <v>0</v>
      </c>
      <c r="F297" s="86">
        <f t="shared" si="25"/>
        <v>0</v>
      </c>
      <c r="G297" s="87"/>
      <c r="H297" s="86">
        <f t="shared" si="26"/>
        <v>0</v>
      </c>
      <c r="I297" s="48"/>
    </row>
    <row r="298" spans="2:9" x14ac:dyDescent="0.25">
      <c r="B298" s="93">
        <f t="shared" si="27"/>
        <v>0</v>
      </c>
      <c r="C298" s="94">
        <f t="shared" si="28"/>
        <v>0</v>
      </c>
      <c r="D298" s="94">
        <f t="shared" si="24"/>
        <v>0</v>
      </c>
      <c r="E298" s="94">
        <f t="shared" si="29"/>
        <v>0</v>
      </c>
      <c r="F298" s="86">
        <f t="shared" si="25"/>
        <v>0</v>
      </c>
      <c r="G298" s="87"/>
      <c r="H298" s="86">
        <f t="shared" si="26"/>
        <v>0</v>
      </c>
      <c r="I298" s="48"/>
    </row>
    <row r="299" spans="2:9" x14ac:dyDescent="0.25">
      <c r="B299" s="85">
        <f t="shared" si="27"/>
        <v>0</v>
      </c>
      <c r="C299" s="86">
        <f t="shared" si="28"/>
        <v>0</v>
      </c>
      <c r="D299" s="86">
        <f t="shared" si="24"/>
        <v>0</v>
      </c>
      <c r="E299" s="86">
        <f t="shared" si="29"/>
        <v>0</v>
      </c>
      <c r="F299" s="86">
        <f t="shared" si="25"/>
        <v>0</v>
      </c>
      <c r="G299" s="87"/>
      <c r="H299" s="86">
        <f t="shared" si="26"/>
        <v>0</v>
      </c>
      <c r="I299" s="48"/>
    </row>
    <row r="300" spans="2:9" x14ac:dyDescent="0.25">
      <c r="B300" s="85">
        <f t="shared" si="27"/>
        <v>0</v>
      </c>
      <c r="C300" s="86">
        <f t="shared" si="28"/>
        <v>0</v>
      </c>
      <c r="D300" s="86">
        <f t="shared" si="24"/>
        <v>0</v>
      </c>
      <c r="E300" s="86">
        <f t="shared" si="29"/>
        <v>0</v>
      </c>
      <c r="F300" s="86">
        <f t="shared" si="25"/>
        <v>0</v>
      </c>
      <c r="G300" s="87"/>
      <c r="H300" s="86">
        <f t="shared" si="26"/>
        <v>0</v>
      </c>
      <c r="I300" s="48"/>
    </row>
    <row r="301" spans="2:9" x14ac:dyDescent="0.25">
      <c r="B301" s="85">
        <f t="shared" si="27"/>
        <v>0</v>
      </c>
      <c r="C301" s="86">
        <f t="shared" si="28"/>
        <v>0</v>
      </c>
      <c r="D301" s="86">
        <f t="shared" si="24"/>
        <v>0</v>
      </c>
      <c r="E301" s="86">
        <f t="shared" si="29"/>
        <v>0</v>
      </c>
      <c r="F301" s="86">
        <f t="shared" si="25"/>
        <v>0</v>
      </c>
      <c r="G301" s="87"/>
      <c r="H301" s="86">
        <f t="shared" si="26"/>
        <v>0</v>
      </c>
      <c r="I301" s="48"/>
    </row>
    <row r="302" spans="2:9" x14ac:dyDescent="0.25">
      <c r="B302" s="93">
        <f t="shared" si="27"/>
        <v>0</v>
      </c>
      <c r="C302" s="94">
        <f t="shared" si="28"/>
        <v>0</v>
      </c>
      <c r="D302" s="94">
        <f t="shared" si="24"/>
        <v>0</v>
      </c>
      <c r="E302" s="94">
        <f t="shared" si="29"/>
        <v>0</v>
      </c>
      <c r="F302" s="86">
        <f t="shared" si="25"/>
        <v>0</v>
      </c>
      <c r="G302" s="87"/>
      <c r="H302" s="86">
        <f t="shared" si="26"/>
        <v>0</v>
      </c>
      <c r="I302" s="48"/>
    </row>
    <row r="303" spans="2:9" x14ac:dyDescent="0.25">
      <c r="B303" s="93">
        <f t="shared" si="27"/>
        <v>0</v>
      </c>
      <c r="C303" s="94">
        <f t="shared" si="28"/>
        <v>0</v>
      </c>
      <c r="D303" s="94">
        <f t="shared" si="24"/>
        <v>0</v>
      </c>
      <c r="E303" s="94">
        <f t="shared" si="29"/>
        <v>0</v>
      </c>
      <c r="F303" s="86">
        <f t="shared" si="25"/>
        <v>0</v>
      </c>
      <c r="G303" s="87"/>
      <c r="H303" s="86">
        <f t="shared" si="26"/>
        <v>0</v>
      </c>
      <c r="I303" s="48"/>
    </row>
    <row r="304" spans="2:9" x14ac:dyDescent="0.25">
      <c r="B304" s="93">
        <f t="shared" si="27"/>
        <v>0</v>
      </c>
      <c r="C304" s="94">
        <f t="shared" si="28"/>
        <v>0</v>
      </c>
      <c r="D304" s="94">
        <f t="shared" si="24"/>
        <v>0</v>
      </c>
      <c r="E304" s="94">
        <f t="shared" si="29"/>
        <v>0</v>
      </c>
      <c r="F304" s="86">
        <f t="shared" si="25"/>
        <v>0</v>
      </c>
      <c r="G304" s="87"/>
      <c r="H304" s="86">
        <f t="shared" si="26"/>
        <v>0</v>
      </c>
      <c r="I304" s="48"/>
    </row>
    <row r="305" spans="2:9" x14ac:dyDescent="0.25">
      <c r="B305" s="85">
        <f t="shared" si="27"/>
        <v>0</v>
      </c>
      <c r="C305" s="86">
        <f t="shared" si="28"/>
        <v>0</v>
      </c>
      <c r="D305" s="86">
        <f t="shared" si="24"/>
        <v>0</v>
      </c>
      <c r="E305" s="86">
        <f t="shared" si="29"/>
        <v>0</v>
      </c>
      <c r="F305" s="86">
        <f t="shared" si="25"/>
        <v>0</v>
      </c>
      <c r="G305" s="87"/>
      <c r="H305" s="86">
        <f t="shared" si="26"/>
        <v>0</v>
      </c>
      <c r="I305" s="48"/>
    </row>
    <row r="306" spans="2:9" x14ac:dyDescent="0.25">
      <c r="B306" s="85">
        <f t="shared" si="27"/>
        <v>0</v>
      </c>
      <c r="C306" s="86">
        <f t="shared" si="28"/>
        <v>0</v>
      </c>
      <c r="D306" s="86">
        <f t="shared" si="24"/>
        <v>0</v>
      </c>
      <c r="E306" s="86">
        <f t="shared" si="29"/>
        <v>0</v>
      </c>
      <c r="F306" s="86">
        <f t="shared" si="25"/>
        <v>0</v>
      </c>
      <c r="G306" s="87"/>
      <c r="H306" s="86">
        <f t="shared" si="26"/>
        <v>0</v>
      </c>
      <c r="I306" s="48"/>
    </row>
    <row r="307" spans="2:9" x14ac:dyDescent="0.25">
      <c r="B307" s="85">
        <f t="shared" si="27"/>
        <v>0</v>
      </c>
      <c r="C307" s="86">
        <f t="shared" si="28"/>
        <v>0</v>
      </c>
      <c r="D307" s="86">
        <f t="shared" si="24"/>
        <v>0</v>
      </c>
      <c r="E307" s="86">
        <f t="shared" si="29"/>
        <v>0</v>
      </c>
      <c r="F307" s="86">
        <f t="shared" si="25"/>
        <v>0</v>
      </c>
      <c r="G307" s="87"/>
      <c r="H307" s="86">
        <f t="shared" si="26"/>
        <v>0</v>
      </c>
      <c r="I307" s="48"/>
    </row>
    <row r="308" spans="2:9" x14ac:dyDescent="0.25">
      <c r="B308" s="93">
        <f t="shared" si="27"/>
        <v>0</v>
      </c>
      <c r="C308" s="94">
        <f t="shared" si="28"/>
        <v>0</v>
      </c>
      <c r="D308" s="94">
        <f t="shared" si="24"/>
        <v>0</v>
      </c>
      <c r="E308" s="94">
        <f t="shared" si="29"/>
        <v>0</v>
      </c>
      <c r="F308" s="86">
        <f t="shared" si="25"/>
        <v>0</v>
      </c>
      <c r="G308" s="87"/>
      <c r="H308" s="86">
        <f t="shared" si="26"/>
        <v>0</v>
      </c>
      <c r="I308" s="48"/>
    </row>
    <row r="309" spans="2:9" x14ac:dyDescent="0.25">
      <c r="B309" s="93">
        <f t="shared" si="27"/>
        <v>0</v>
      </c>
      <c r="C309" s="94">
        <f t="shared" si="28"/>
        <v>0</v>
      </c>
      <c r="D309" s="94">
        <f t="shared" si="24"/>
        <v>0</v>
      </c>
      <c r="E309" s="94">
        <f t="shared" si="29"/>
        <v>0</v>
      </c>
      <c r="F309" s="86">
        <f t="shared" si="25"/>
        <v>0</v>
      </c>
      <c r="G309" s="87"/>
      <c r="H309" s="86">
        <f t="shared" si="26"/>
        <v>0</v>
      </c>
      <c r="I309" s="48"/>
    </row>
    <row r="310" spans="2:9" x14ac:dyDescent="0.25">
      <c r="B310" s="93">
        <f t="shared" si="27"/>
        <v>0</v>
      </c>
      <c r="C310" s="94">
        <f t="shared" si="28"/>
        <v>0</v>
      </c>
      <c r="D310" s="94">
        <f t="shared" si="24"/>
        <v>0</v>
      </c>
      <c r="E310" s="94">
        <f t="shared" si="29"/>
        <v>0</v>
      </c>
      <c r="F310" s="86">
        <f t="shared" si="25"/>
        <v>0</v>
      </c>
      <c r="G310" s="87"/>
      <c r="H310" s="86">
        <f t="shared" si="26"/>
        <v>0</v>
      </c>
      <c r="I310" s="48"/>
    </row>
    <row r="311" spans="2:9" x14ac:dyDescent="0.25">
      <c r="B311" s="85">
        <f t="shared" si="27"/>
        <v>0</v>
      </c>
      <c r="C311" s="86">
        <f t="shared" si="28"/>
        <v>0</v>
      </c>
      <c r="D311" s="86">
        <f t="shared" si="24"/>
        <v>0</v>
      </c>
      <c r="E311" s="86">
        <f t="shared" si="29"/>
        <v>0</v>
      </c>
      <c r="F311" s="86">
        <f t="shared" si="25"/>
        <v>0</v>
      </c>
      <c r="G311" s="87"/>
      <c r="H311" s="86">
        <f t="shared" si="26"/>
        <v>0</v>
      </c>
      <c r="I311" s="48"/>
    </row>
    <row r="312" spans="2:9" x14ac:dyDescent="0.25">
      <c r="B312" s="85">
        <f t="shared" si="27"/>
        <v>0</v>
      </c>
      <c r="C312" s="86">
        <f t="shared" si="28"/>
        <v>0</v>
      </c>
      <c r="D312" s="86">
        <f t="shared" si="24"/>
        <v>0</v>
      </c>
      <c r="E312" s="86">
        <f t="shared" si="29"/>
        <v>0</v>
      </c>
      <c r="F312" s="86">
        <f t="shared" si="25"/>
        <v>0</v>
      </c>
      <c r="G312" s="87"/>
      <c r="H312" s="86">
        <f t="shared" si="26"/>
        <v>0</v>
      </c>
      <c r="I312" s="48"/>
    </row>
    <row r="313" spans="2:9" x14ac:dyDescent="0.25">
      <c r="B313" s="85">
        <f t="shared" si="27"/>
        <v>0</v>
      </c>
      <c r="C313" s="86">
        <f t="shared" si="28"/>
        <v>0</v>
      </c>
      <c r="D313" s="86">
        <f t="shared" si="24"/>
        <v>0</v>
      </c>
      <c r="E313" s="86">
        <f t="shared" si="29"/>
        <v>0</v>
      </c>
      <c r="F313" s="86">
        <f t="shared" si="25"/>
        <v>0</v>
      </c>
      <c r="G313" s="87"/>
      <c r="H313" s="86">
        <f t="shared" si="26"/>
        <v>0</v>
      </c>
      <c r="I313" s="48"/>
    </row>
    <row r="314" spans="2:9" x14ac:dyDescent="0.25">
      <c r="B314" s="93">
        <f t="shared" si="27"/>
        <v>0</v>
      </c>
      <c r="C314" s="94">
        <f t="shared" si="28"/>
        <v>0</v>
      </c>
      <c r="D314" s="94">
        <f t="shared" si="24"/>
        <v>0</v>
      </c>
      <c r="E314" s="94">
        <f t="shared" si="29"/>
        <v>0</v>
      </c>
      <c r="F314" s="86">
        <f t="shared" si="25"/>
        <v>0</v>
      </c>
      <c r="G314" s="87"/>
      <c r="H314" s="86">
        <f t="shared" si="26"/>
        <v>0</v>
      </c>
      <c r="I314" s="48"/>
    </row>
    <row r="315" spans="2:9" x14ac:dyDescent="0.25">
      <c r="B315" s="93">
        <f t="shared" si="27"/>
        <v>0</v>
      </c>
      <c r="C315" s="94">
        <f t="shared" si="28"/>
        <v>0</v>
      </c>
      <c r="D315" s="94">
        <f t="shared" si="24"/>
        <v>0</v>
      </c>
      <c r="E315" s="94">
        <f t="shared" si="29"/>
        <v>0</v>
      </c>
      <c r="F315" s="86">
        <f t="shared" si="25"/>
        <v>0</v>
      </c>
      <c r="G315" s="87"/>
      <c r="H315" s="86">
        <f t="shared" si="26"/>
        <v>0</v>
      </c>
      <c r="I315" s="48"/>
    </row>
    <row r="316" spans="2:9" x14ac:dyDescent="0.25">
      <c r="B316" s="93">
        <f t="shared" si="27"/>
        <v>0</v>
      </c>
      <c r="C316" s="94">
        <f t="shared" si="28"/>
        <v>0</v>
      </c>
      <c r="D316" s="94">
        <f t="shared" si="24"/>
        <v>0</v>
      </c>
      <c r="E316" s="94">
        <f t="shared" si="29"/>
        <v>0</v>
      </c>
      <c r="F316" s="86">
        <f t="shared" si="25"/>
        <v>0</v>
      </c>
      <c r="G316" s="87"/>
      <c r="H316" s="86">
        <f t="shared" si="26"/>
        <v>0</v>
      </c>
      <c r="I316" s="48"/>
    </row>
    <row r="317" spans="2:9" x14ac:dyDescent="0.25">
      <c r="B317" s="85">
        <f t="shared" si="27"/>
        <v>0</v>
      </c>
      <c r="C317" s="86">
        <f t="shared" si="28"/>
        <v>0</v>
      </c>
      <c r="D317" s="86">
        <f t="shared" si="24"/>
        <v>0</v>
      </c>
      <c r="E317" s="86">
        <f t="shared" si="29"/>
        <v>0</v>
      </c>
      <c r="F317" s="86">
        <f t="shared" si="25"/>
        <v>0</v>
      </c>
      <c r="G317" s="87"/>
      <c r="H317" s="86">
        <f t="shared" si="26"/>
        <v>0</v>
      </c>
      <c r="I317" s="48"/>
    </row>
    <row r="318" spans="2:9" x14ac:dyDescent="0.25">
      <c r="B318" s="85">
        <f t="shared" si="27"/>
        <v>0</v>
      </c>
      <c r="C318" s="86">
        <f t="shared" si="28"/>
        <v>0</v>
      </c>
      <c r="D318" s="86">
        <f t="shared" si="24"/>
        <v>0</v>
      </c>
      <c r="E318" s="86">
        <f t="shared" si="29"/>
        <v>0</v>
      </c>
      <c r="F318" s="86">
        <f t="shared" si="25"/>
        <v>0</v>
      </c>
      <c r="G318" s="87"/>
      <c r="H318" s="86">
        <f t="shared" si="26"/>
        <v>0</v>
      </c>
      <c r="I318" s="48"/>
    </row>
    <row r="319" spans="2:9" x14ac:dyDescent="0.25">
      <c r="B319" s="85">
        <f t="shared" si="27"/>
        <v>0</v>
      </c>
      <c r="C319" s="86">
        <f t="shared" si="28"/>
        <v>0</v>
      </c>
      <c r="D319" s="86">
        <f t="shared" si="24"/>
        <v>0</v>
      </c>
      <c r="E319" s="86">
        <f t="shared" si="29"/>
        <v>0</v>
      </c>
      <c r="F319" s="86">
        <f t="shared" si="25"/>
        <v>0</v>
      </c>
      <c r="G319" s="87"/>
      <c r="H319" s="86">
        <f t="shared" si="26"/>
        <v>0</v>
      </c>
      <c r="I319" s="48"/>
    </row>
    <row r="320" spans="2:9" x14ac:dyDescent="0.25">
      <c r="B320" s="93">
        <f t="shared" si="27"/>
        <v>0</v>
      </c>
      <c r="C320" s="94">
        <f t="shared" si="28"/>
        <v>0</v>
      </c>
      <c r="D320" s="94">
        <f t="shared" si="24"/>
        <v>0</v>
      </c>
      <c r="E320" s="94">
        <f t="shared" si="29"/>
        <v>0</v>
      </c>
      <c r="F320" s="86">
        <f t="shared" si="25"/>
        <v>0</v>
      </c>
      <c r="G320" s="87"/>
      <c r="H320" s="86">
        <f t="shared" si="26"/>
        <v>0</v>
      </c>
      <c r="I320" s="48"/>
    </row>
    <row r="321" spans="2:9" x14ac:dyDescent="0.25">
      <c r="B321" s="93">
        <f t="shared" si="27"/>
        <v>0</v>
      </c>
      <c r="C321" s="94">
        <f t="shared" si="28"/>
        <v>0</v>
      </c>
      <c r="D321" s="94">
        <f t="shared" si="24"/>
        <v>0</v>
      </c>
      <c r="E321" s="94">
        <f t="shared" si="29"/>
        <v>0</v>
      </c>
      <c r="F321" s="86">
        <f t="shared" si="25"/>
        <v>0</v>
      </c>
      <c r="G321" s="87"/>
      <c r="H321" s="86">
        <f t="shared" si="26"/>
        <v>0</v>
      </c>
      <c r="I321" s="48"/>
    </row>
    <row r="322" spans="2:9" x14ac:dyDescent="0.25">
      <c r="B322" s="93">
        <f t="shared" si="27"/>
        <v>0</v>
      </c>
      <c r="C322" s="94">
        <f t="shared" si="28"/>
        <v>0</v>
      </c>
      <c r="D322" s="94">
        <f t="shared" si="24"/>
        <v>0</v>
      </c>
      <c r="E322" s="94">
        <f t="shared" si="29"/>
        <v>0</v>
      </c>
      <c r="F322" s="86">
        <f t="shared" si="25"/>
        <v>0</v>
      </c>
      <c r="G322" s="87"/>
      <c r="H322" s="86">
        <f t="shared" si="26"/>
        <v>0</v>
      </c>
      <c r="I322" s="48"/>
    </row>
    <row r="323" spans="2:9" x14ac:dyDescent="0.25">
      <c r="B323" s="85">
        <f t="shared" si="27"/>
        <v>0</v>
      </c>
      <c r="C323" s="86">
        <f t="shared" si="28"/>
        <v>0</v>
      </c>
      <c r="D323" s="86">
        <f t="shared" si="24"/>
        <v>0</v>
      </c>
      <c r="E323" s="86">
        <f t="shared" si="29"/>
        <v>0</v>
      </c>
      <c r="F323" s="86">
        <f t="shared" si="25"/>
        <v>0</v>
      </c>
      <c r="G323" s="87"/>
      <c r="H323" s="86">
        <f t="shared" si="26"/>
        <v>0</v>
      </c>
      <c r="I323" s="48"/>
    </row>
    <row r="324" spans="2:9" x14ac:dyDescent="0.25">
      <c r="B324" s="85">
        <f t="shared" si="27"/>
        <v>0</v>
      </c>
      <c r="C324" s="86">
        <f t="shared" si="28"/>
        <v>0</v>
      </c>
      <c r="D324" s="86">
        <f t="shared" si="24"/>
        <v>0</v>
      </c>
      <c r="E324" s="86">
        <f t="shared" si="29"/>
        <v>0</v>
      </c>
      <c r="F324" s="86">
        <f t="shared" si="25"/>
        <v>0</v>
      </c>
      <c r="G324" s="87"/>
      <c r="H324" s="86">
        <f t="shared" si="26"/>
        <v>0</v>
      </c>
      <c r="I324" s="48"/>
    </row>
    <row r="325" spans="2:9" x14ac:dyDescent="0.25">
      <c r="B325" s="85">
        <f t="shared" si="27"/>
        <v>0</v>
      </c>
      <c r="C325" s="86">
        <f t="shared" si="28"/>
        <v>0</v>
      </c>
      <c r="D325" s="86">
        <f t="shared" si="24"/>
        <v>0</v>
      </c>
      <c r="E325" s="86">
        <f t="shared" si="29"/>
        <v>0</v>
      </c>
      <c r="F325" s="86">
        <f t="shared" si="25"/>
        <v>0</v>
      </c>
      <c r="G325" s="87"/>
      <c r="H325" s="86">
        <f t="shared" si="26"/>
        <v>0</v>
      </c>
      <c r="I325" s="48"/>
    </row>
    <row r="326" spans="2:9" x14ac:dyDescent="0.25">
      <c r="B326" s="93">
        <f t="shared" si="27"/>
        <v>0</v>
      </c>
      <c r="C326" s="94">
        <f t="shared" si="28"/>
        <v>0</v>
      </c>
      <c r="D326" s="94">
        <f t="shared" si="24"/>
        <v>0</v>
      </c>
      <c r="E326" s="94">
        <f t="shared" si="29"/>
        <v>0</v>
      </c>
      <c r="F326" s="86">
        <f t="shared" si="25"/>
        <v>0</v>
      </c>
      <c r="G326" s="87"/>
      <c r="H326" s="86">
        <f t="shared" si="26"/>
        <v>0</v>
      </c>
      <c r="I326" s="48"/>
    </row>
    <row r="327" spans="2:9" x14ac:dyDescent="0.25">
      <c r="B327" s="93">
        <f t="shared" si="27"/>
        <v>0</v>
      </c>
      <c r="C327" s="94">
        <f t="shared" si="28"/>
        <v>0</v>
      </c>
      <c r="D327" s="94">
        <f t="shared" si="24"/>
        <v>0</v>
      </c>
      <c r="E327" s="94">
        <f t="shared" si="29"/>
        <v>0</v>
      </c>
      <c r="F327" s="86">
        <f t="shared" si="25"/>
        <v>0</v>
      </c>
      <c r="G327" s="87"/>
      <c r="H327" s="86">
        <f t="shared" si="26"/>
        <v>0</v>
      </c>
      <c r="I327" s="48"/>
    </row>
    <row r="328" spans="2:9" x14ac:dyDescent="0.25">
      <c r="B328" s="93">
        <f t="shared" si="27"/>
        <v>0</v>
      </c>
      <c r="C328" s="94">
        <f t="shared" si="28"/>
        <v>0</v>
      </c>
      <c r="D328" s="94">
        <f t="shared" si="24"/>
        <v>0</v>
      </c>
      <c r="E328" s="94">
        <f t="shared" si="29"/>
        <v>0</v>
      </c>
      <c r="F328" s="86">
        <f t="shared" si="25"/>
        <v>0</v>
      </c>
      <c r="G328" s="87"/>
      <c r="H328" s="86">
        <f t="shared" si="26"/>
        <v>0</v>
      </c>
      <c r="I328" s="48"/>
    </row>
    <row r="329" spans="2:9" x14ac:dyDescent="0.25">
      <c r="B329" s="85">
        <f t="shared" si="27"/>
        <v>0</v>
      </c>
      <c r="C329" s="86">
        <f t="shared" si="28"/>
        <v>0</v>
      </c>
      <c r="D329" s="86">
        <f t="shared" si="24"/>
        <v>0</v>
      </c>
      <c r="E329" s="86">
        <f t="shared" si="29"/>
        <v>0</v>
      </c>
      <c r="F329" s="86">
        <f t="shared" si="25"/>
        <v>0</v>
      </c>
      <c r="G329" s="87"/>
      <c r="H329" s="86">
        <f t="shared" si="26"/>
        <v>0</v>
      </c>
      <c r="I329" s="48"/>
    </row>
    <row r="330" spans="2:9" x14ac:dyDescent="0.25">
      <c r="B330" s="85">
        <f t="shared" si="27"/>
        <v>0</v>
      </c>
      <c r="C330" s="86">
        <f t="shared" si="28"/>
        <v>0</v>
      </c>
      <c r="D330" s="86">
        <f t="shared" si="24"/>
        <v>0</v>
      </c>
      <c r="E330" s="86">
        <f t="shared" si="29"/>
        <v>0</v>
      </c>
      <c r="F330" s="86">
        <f t="shared" si="25"/>
        <v>0</v>
      </c>
      <c r="G330" s="87"/>
      <c r="H330" s="86">
        <f t="shared" si="26"/>
        <v>0</v>
      </c>
      <c r="I330" s="48"/>
    </row>
    <row r="331" spans="2:9" x14ac:dyDescent="0.25">
      <c r="B331" s="85">
        <f t="shared" si="27"/>
        <v>0</v>
      </c>
      <c r="C331" s="86">
        <f t="shared" si="28"/>
        <v>0</v>
      </c>
      <c r="D331" s="86">
        <f t="shared" ref="D331:D370" si="30">IF(B331&gt;0,C331*$F$5,0)</f>
        <v>0</v>
      </c>
      <c r="E331" s="86">
        <f t="shared" si="29"/>
        <v>0</v>
      </c>
      <c r="F331" s="86">
        <f t="shared" ref="F331:F370" si="31">IF(B331&gt;0,$D$5,0)</f>
        <v>0</v>
      </c>
      <c r="G331" s="87"/>
      <c r="H331" s="86">
        <f t="shared" ref="H331:H370" si="32">IF(B331&gt;0,E331+F331+G331,0)</f>
        <v>0</v>
      </c>
      <c r="I331" s="48"/>
    </row>
    <row r="332" spans="2:9" x14ac:dyDescent="0.25">
      <c r="B332" s="93">
        <f t="shared" ref="B332:B370" si="33">IF(AND(B331&gt;0,B331&lt;E$5),B331+1,0)</f>
        <v>0</v>
      </c>
      <c r="C332" s="94">
        <f t="shared" ref="C332:C370" si="34">IF(B332&gt;0,H331,0)</f>
        <v>0</v>
      </c>
      <c r="D332" s="94">
        <f t="shared" si="30"/>
        <v>0</v>
      </c>
      <c r="E332" s="94">
        <f t="shared" ref="E332:E370" si="35">IF(B332&gt;0,C332+D332,0)</f>
        <v>0</v>
      </c>
      <c r="F332" s="86">
        <f t="shared" si="31"/>
        <v>0</v>
      </c>
      <c r="G332" s="87"/>
      <c r="H332" s="86">
        <f t="shared" si="32"/>
        <v>0</v>
      </c>
      <c r="I332" s="48"/>
    </row>
    <row r="333" spans="2:9" x14ac:dyDescent="0.25">
      <c r="B333" s="93">
        <f t="shared" si="33"/>
        <v>0</v>
      </c>
      <c r="C333" s="94">
        <f t="shared" si="34"/>
        <v>0</v>
      </c>
      <c r="D333" s="94">
        <f t="shared" si="30"/>
        <v>0</v>
      </c>
      <c r="E333" s="94">
        <f t="shared" si="35"/>
        <v>0</v>
      </c>
      <c r="F333" s="86">
        <f t="shared" si="31"/>
        <v>0</v>
      </c>
      <c r="G333" s="87"/>
      <c r="H333" s="86">
        <f t="shared" si="32"/>
        <v>0</v>
      </c>
      <c r="I333" s="48"/>
    </row>
    <row r="334" spans="2:9" x14ac:dyDescent="0.25">
      <c r="B334" s="93">
        <f t="shared" si="33"/>
        <v>0</v>
      </c>
      <c r="C334" s="94">
        <f t="shared" si="34"/>
        <v>0</v>
      </c>
      <c r="D334" s="94">
        <f t="shared" si="30"/>
        <v>0</v>
      </c>
      <c r="E334" s="94">
        <f t="shared" si="35"/>
        <v>0</v>
      </c>
      <c r="F334" s="86">
        <f t="shared" si="31"/>
        <v>0</v>
      </c>
      <c r="G334" s="87"/>
      <c r="H334" s="86">
        <f t="shared" si="32"/>
        <v>0</v>
      </c>
      <c r="I334" s="48"/>
    </row>
    <row r="335" spans="2:9" x14ac:dyDescent="0.25">
      <c r="B335" s="85">
        <f t="shared" si="33"/>
        <v>0</v>
      </c>
      <c r="C335" s="86">
        <f t="shared" si="34"/>
        <v>0</v>
      </c>
      <c r="D335" s="86">
        <f t="shared" si="30"/>
        <v>0</v>
      </c>
      <c r="E335" s="86">
        <f t="shared" si="35"/>
        <v>0</v>
      </c>
      <c r="F335" s="86">
        <f t="shared" si="31"/>
        <v>0</v>
      </c>
      <c r="G335" s="87"/>
      <c r="H335" s="86">
        <f t="shared" si="32"/>
        <v>0</v>
      </c>
      <c r="I335" s="48"/>
    </row>
    <row r="336" spans="2:9" x14ac:dyDescent="0.25">
      <c r="B336" s="85">
        <f t="shared" si="33"/>
        <v>0</v>
      </c>
      <c r="C336" s="86">
        <f t="shared" si="34"/>
        <v>0</v>
      </c>
      <c r="D336" s="86">
        <f t="shared" si="30"/>
        <v>0</v>
      </c>
      <c r="E336" s="86">
        <f t="shared" si="35"/>
        <v>0</v>
      </c>
      <c r="F336" s="86">
        <f t="shared" si="31"/>
        <v>0</v>
      </c>
      <c r="G336" s="87"/>
      <c r="H336" s="86">
        <f t="shared" si="32"/>
        <v>0</v>
      </c>
      <c r="I336" s="48"/>
    </row>
    <row r="337" spans="2:9" x14ac:dyDescent="0.25">
      <c r="B337" s="85">
        <f t="shared" si="33"/>
        <v>0</v>
      </c>
      <c r="C337" s="86">
        <f t="shared" si="34"/>
        <v>0</v>
      </c>
      <c r="D337" s="86">
        <f t="shared" si="30"/>
        <v>0</v>
      </c>
      <c r="E337" s="86">
        <f t="shared" si="35"/>
        <v>0</v>
      </c>
      <c r="F337" s="86">
        <f t="shared" si="31"/>
        <v>0</v>
      </c>
      <c r="G337" s="87"/>
      <c r="H337" s="86">
        <f t="shared" si="32"/>
        <v>0</v>
      </c>
      <c r="I337" s="48"/>
    </row>
    <row r="338" spans="2:9" x14ac:dyDescent="0.25">
      <c r="B338" s="93">
        <f t="shared" si="33"/>
        <v>0</v>
      </c>
      <c r="C338" s="94">
        <f t="shared" si="34"/>
        <v>0</v>
      </c>
      <c r="D338" s="94">
        <f t="shared" si="30"/>
        <v>0</v>
      </c>
      <c r="E338" s="94">
        <f t="shared" si="35"/>
        <v>0</v>
      </c>
      <c r="F338" s="86">
        <f t="shared" si="31"/>
        <v>0</v>
      </c>
      <c r="G338" s="87"/>
      <c r="H338" s="86">
        <f t="shared" si="32"/>
        <v>0</v>
      </c>
      <c r="I338" s="48"/>
    </row>
    <row r="339" spans="2:9" x14ac:dyDescent="0.25">
      <c r="B339" s="93">
        <f t="shared" si="33"/>
        <v>0</v>
      </c>
      <c r="C339" s="94">
        <f t="shared" si="34"/>
        <v>0</v>
      </c>
      <c r="D339" s="94">
        <f t="shared" si="30"/>
        <v>0</v>
      </c>
      <c r="E339" s="94">
        <f t="shared" si="35"/>
        <v>0</v>
      </c>
      <c r="F339" s="86">
        <f t="shared" si="31"/>
        <v>0</v>
      </c>
      <c r="G339" s="87"/>
      <c r="H339" s="86">
        <f t="shared" si="32"/>
        <v>0</v>
      </c>
      <c r="I339" s="48"/>
    </row>
    <row r="340" spans="2:9" x14ac:dyDescent="0.25">
      <c r="B340" s="93">
        <f t="shared" si="33"/>
        <v>0</v>
      </c>
      <c r="C340" s="94">
        <f t="shared" si="34"/>
        <v>0</v>
      </c>
      <c r="D340" s="94">
        <f t="shared" si="30"/>
        <v>0</v>
      </c>
      <c r="E340" s="94">
        <f t="shared" si="35"/>
        <v>0</v>
      </c>
      <c r="F340" s="86">
        <f t="shared" si="31"/>
        <v>0</v>
      </c>
      <c r="G340" s="87"/>
      <c r="H340" s="86">
        <f t="shared" si="32"/>
        <v>0</v>
      </c>
      <c r="I340" s="48"/>
    </row>
    <row r="341" spans="2:9" x14ac:dyDescent="0.25">
      <c r="B341" s="85">
        <f t="shared" si="33"/>
        <v>0</v>
      </c>
      <c r="C341" s="86">
        <f t="shared" si="34"/>
        <v>0</v>
      </c>
      <c r="D341" s="86">
        <f t="shared" si="30"/>
        <v>0</v>
      </c>
      <c r="E341" s="86">
        <f t="shared" si="35"/>
        <v>0</v>
      </c>
      <c r="F341" s="86">
        <f t="shared" si="31"/>
        <v>0</v>
      </c>
      <c r="G341" s="87"/>
      <c r="H341" s="86">
        <f t="shared" si="32"/>
        <v>0</v>
      </c>
      <c r="I341" s="48"/>
    </row>
    <row r="342" spans="2:9" x14ac:dyDescent="0.25">
      <c r="B342" s="85">
        <f t="shared" si="33"/>
        <v>0</v>
      </c>
      <c r="C342" s="86">
        <f t="shared" si="34"/>
        <v>0</v>
      </c>
      <c r="D342" s="86">
        <f t="shared" si="30"/>
        <v>0</v>
      </c>
      <c r="E342" s="86">
        <f t="shared" si="35"/>
        <v>0</v>
      </c>
      <c r="F342" s="86">
        <f t="shared" si="31"/>
        <v>0</v>
      </c>
      <c r="G342" s="87"/>
      <c r="H342" s="86">
        <f t="shared" si="32"/>
        <v>0</v>
      </c>
      <c r="I342" s="48"/>
    </row>
    <row r="343" spans="2:9" x14ac:dyDescent="0.25">
      <c r="B343" s="85">
        <f t="shared" si="33"/>
        <v>0</v>
      </c>
      <c r="C343" s="86">
        <f t="shared" si="34"/>
        <v>0</v>
      </c>
      <c r="D343" s="86">
        <f t="shared" si="30"/>
        <v>0</v>
      </c>
      <c r="E343" s="86">
        <f t="shared" si="35"/>
        <v>0</v>
      </c>
      <c r="F343" s="86">
        <f t="shared" si="31"/>
        <v>0</v>
      </c>
      <c r="G343" s="87"/>
      <c r="H343" s="86">
        <f t="shared" si="32"/>
        <v>0</v>
      </c>
      <c r="I343" s="48"/>
    </row>
    <row r="344" spans="2:9" x14ac:dyDescent="0.25">
      <c r="B344" s="93">
        <f t="shared" si="33"/>
        <v>0</v>
      </c>
      <c r="C344" s="94">
        <f t="shared" si="34"/>
        <v>0</v>
      </c>
      <c r="D344" s="94">
        <f t="shared" si="30"/>
        <v>0</v>
      </c>
      <c r="E344" s="94">
        <f t="shared" si="35"/>
        <v>0</v>
      </c>
      <c r="F344" s="86">
        <f t="shared" si="31"/>
        <v>0</v>
      </c>
      <c r="G344" s="87"/>
      <c r="H344" s="86">
        <f t="shared" si="32"/>
        <v>0</v>
      </c>
      <c r="I344" s="48"/>
    </row>
    <row r="345" spans="2:9" x14ac:dyDescent="0.25">
      <c r="B345" s="93">
        <f t="shared" si="33"/>
        <v>0</v>
      </c>
      <c r="C345" s="94">
        <f t="shared" si="34"/>
        <v>0</v>
      </c>
      <c r="D345" s="94">
        <f t="shared" si="30"/>
        <v>0</v>
      </c>
      <c r="E345" s="94">
        <f t="shared" si="35"/>
        <v>0</v>
      </c>
      <c r="F345" s="86">
        <f t="shared" si="31"/>
        <v>0</v>
      </c>
      <c r="G345" s="87"/>
      <c r="H345" s="86">
        <f t="shared" si="32"/>
        <v>0</v>
      </c>
      <c r="I345" s="48"/>
    </row>
    <row r="346" spans="2:9" x14ac:dyDescent="0.25">
      <c r="B346" s="93">
        <f t="shared" si="33"/>
        <v>0</v>
      </c>
      <c r="C346" s="94">
        <f t="shared" si="34"/>
        <v>0</v>
      </c>
      <c r="D346" s="94">
        <f t="shared" si="30"/>
        <v>0</v>
      </c>
      <c r="E346" s="94">
        <f t="shared" si="35"/>
        <v>0</v>
      </c>
      <c r="F346" s="86">
        <f t="shared" si="31"/>
        <v>0</v>
      </c>
      <c r="G346" s="87"/>
      <c r="H346" s="86">
        <f t="shared" si="32"/>
        <v>0</v>
      </c>
      <c r="I346" s="48"/>
    </row>
    <row r="347" spans="2:9" x14ac:dyDescent="0.25">
      <c r="B347" s="85">
        <f t="shared" si="33"/>
        <v>0</v>
      </c>
      <c r="C347" s="86">
        <f t="shared" si="34"/>
        <v>0</v>
      </c>
      <c r="D347" s="86">
        <f t="shared" si="30"/>
        <v>0</v>
      </c>
      <c r="E347" s="86">
        <f t="shared" si="35"/>
        <v>0</v>
      </c>
      <c r="F347" s="86">
        <f t="shared" si="31"/>
        <v>0</v>
      </c>
      <c r="G347" s="87"/>
      <c r="H347" s="86">
        <f t="shared" si="32"/>
        <v>0</v>
      </c>
      <c r="I347" s="48"/>
    </row>
    <row r="348" spans="2:9" x14ac:dyDescent="0.25">
      <c r="B348" s="85">
        <f t="shared" si="33"/>
        <v>0</v>
      </c>
      <c r="C348" s="86">
        <f t="shared" si="34"/>
        <v>0</v>
      </c>
      <c r="D348" s="86">
        <f t="shared" si="30"/>
        <v>0</v>
      </c>
      <c r="E348" s="86">
        <f t="shared" si="35"/>
        <v>0</v>
      </c>
      <c r="F348" s="86">
        <f t="shared" si="31"/>
        <v>0</v>
      </c>
      <c r="G348" s="87"/>
      <c r="H348" s="86">
        <f t="shared" si="32"/>
        <v>0</v>
      </c>
      <c r="I348" s="48"/>
    </row>
    <row r="349" spans="2:9" x14ac:dyDescent="0.25">
      <c r="B349" s="85">
        <f t="shared" si="33"/>
        <v>0</v>
      </c>
      <c r="C349" s="86">
        <f t="shared" si="34"/>
        <v>0</v>
      </c>
      <c r="D349" s="86">
        <f t="shared" si="30"/>
        <v>0</v>
      </c>
      <c r="E349" s="86">
        <f t="shared" si="35"/>
        <v>0</v>
      </c>
      <c r="F349" s="86">
        <f t="shared" si="31"/>
        <v>0</v>
      </c>
      <c r="G349" s="87"/>
      <c r="H349" s="86">
        <f t="shared" si="32"/>
        <v>0</v>
      </c>
      <c r="I349" s="48"/>
    </row>
    <row r="350" spans="2:9" x14ac:dyDescent="0.25">
      <c r="B350" s="93">
        <f t="shared" si="33"/>
        <v>0</v>
      </c>
      <c r="C350" s="94">
        <f t="shared" si="34"/>
        <v>0</v>
      </c>
      <c r="D350" s="94">
        <f t="shared" si="30"/>
        <v>0</v>
      </c>
      <c r="E350" s="94">
        <f t="shared" si="35"/>
        <v>0</v>
      </c>
      <c r="F350" s="86">
        <f t="shared" si="31"/>
        <v>0</v>
      </c>
      <c r="G350" s="87"/>
      <c r="H350" s="86">
        <f t="shared" si="32"/>
        <v>0</v>
      </c>
      <c r="I350" s="48"/>
    </row>
    <row r="351" spans="2:9" x14ac:dyDescent="0.25">
      <c r="B351" s="93">
        <f t="shared" si="33"/>
        <v>0</v>
      </c>
      <c r="C351" s="94">
        <f t="shared" si="34"/>
        <v>0</v>
      </c>
      <c r="D351" s="94">
        <f t="shared" si="30"/>
        <v>0</v>
      </c>
      <c r="E351" s="94">
        <f t="shared" si="35"/>
        <v>0</v>
      </c>
      <c r="F351" s="86">
        <f t="shared" si="31"/>
        <v>0</v>
      </c>
      <c r="G351" s="87"/>
      <c r="H351" s="86">
        <f t="shared" si="32"/>
        <v>0</v>
      </c>
      <c r="I351" s="48"/>
    </row>
    <row r="352" spans="2:9" x14ac:dyDescent="0.25">
      <c r="B352" s="93">
        <f t="shared" si="33"/>
        <v>0</v>
      </c>
      <c r="C352" s="94">
        <f t="shared" si="34"/>
        <v>0</v>
      </c>
      <c r="D352" s="94">
        <f t="shared" si="30"/>
        <v>0</v>
      </c>
      <c r="E352" s="94">
        <f t="shared" si="35"/>
        <v>0</v>
      </c>
      <c r="F352" s="86">
        <f t="shared" si="31"/>
        <v>0</v>
      </c>
      <c r="G352" s="87"/>
      <c r="H352" s="86">
        <f t="shared" si="32"/>
        <v>0</v>
      </c>
      <c r="I352" s="48"/>
    </row>
    <row r="353" spans="2:9" x14ac:dyDescent="0.25">
      <c r="B353" s="85">
        <f t="shared" si="33"/>
        <v>0</v>
      </c>
      <c r="C353" s="86">
        <f t="shared" si="34"/>
        <v>0</v>
      </c>
      <c r="D353" s="86">
        <f t="shared" si="30"/>
        <v>0</v>
      </c>
      <c r="E353" s="86">
        <f t="shared" si="35"/>
        <v>0</v>
      </c>
      <c r="F353" s="86">
        <f t="shared" si="31"/>
        <v>0</v>
      </c>
      <c r="G353" s="87"/>
      <c r="H353" s="86">
        <f t="shared" si="32"/>
        <v>0</v>
      </c>
      <c r="I353" s="48"/>
    </row>
    <row r="354" spans="2:9" x14ac:dyDescent="0.25">
      <c r="B354" s="85">
        <f t="shared" si="33"/>
        <v>0</v>
      </c>
      <c r="C354" s="86">
        <f t="shared" si="34"/>
        <v>0</v>
      </c>
      <c r="D354" s="86">
        <f t="shared" si="30"/>
        <v>0</v>
      </c>
      <c r="E354" s="86">
        <f t="shared" si="35"/>
        <v>0</v>
      </c>
      <c r="F354" s="86">
        <f t="shared" si="31"/>
        <v>0</v>
      </c>
      <c r="G354" s="87"/>
      <c r="H354" s="86">
        <f t="shared" si="32"/>
        <v>0</v>
      </c>
      <c r="I354" s="48"/>
    </row>
    <row r="355" spans="2:9" x14ac:dyDescent="0.25">
      <c r="B355" s="85">
        <f t="shared" si="33"/>
        <v>0</v>
      </c>
      <c r="C355" s="86">
        <f t="shared" si="34"/>
        <v>0</v>
      </c>
      <c r="D355" s="86">
        <f t="shared" si="30"/>
        <v>0</v>
      </c>
      <c r="E355" s="86">
        <f t="shared" si="35"/>
        <v>0</v>
      </c>
      <c r="F355" s="86">
        <f t="shared" si="31"/>
        <v>0</v>
      </c>
      <c r="G355" s="87"/>
      <c r="H355" s="86">
        <f t="shared" si="32"/>
        <v>0</v>
      </c>
      <c r="I355" s="48"/>
    </row>
    <row r="356" spans="2:9" x14ac:dyDescent="0.25">
      <c r="B356" s="93">
        <f t="shared" si="33"/>
        <v>0</v>
      </c>
      <c r="C356" s="94">
        <f t="shared" si="34"/>
        <v>0</v>
      </c>
      <c r="D356" s="94">
        <f t="shared" si="30"/>
        <v>0</v>
      </c>
      <c r="E356" s="94">
        <f t="shared" si="35"/>
        <v>0</v>
      </c>
      <c r="F356" s="86">
        <f t="shared" si="31"/>
        <v>0</v>
      </c>
      <c r="G356" s="87"/>
      <c r="H356" s="86">
        <f t="shared" si="32"/>
        <v>0</v>
      </c>
      <c r="I356" s="48"/>
    </row>
    <row r="357" spans="2:9" x14ac:dyDescent="0.25">
      <c r="B357" s="93">
        <f t="shared" si="33"/>
        <v>0</v>
      </c>
      <c r="C357" s="94">
        <f t="shared" si="34"/>
        <v>0</v>
      </c>
      <c r="D357" s="94">
        <f t="shared" si="30"/>
        <v>0</v>
      </c>
      <c r="E357" s="94">
        <f t="shared" si="35"/>
        <v>0</v>
      </c>
      <c r="F357" s="86">
        <f t="shared" si="31"/>
        <v>0</v>
      </c>
      <c r="G357" s="87"/>
      <c r="H357" s="86">
        <f t="shared" si="32"/>
        <v>0</v>
      </c>
      <c r="I357" s="48"/>
    </row>
    <row r="358" spans="2:9" x14ac:dyDescent="0.25">
      <c r="B358" s="93">
        <f t="shared" si="33"/>
        <v>0</v>
      </c>
      <c r="C358" s="94">
        <f t="shared" si="34"/>
        <v>0</v>
      </c>
      <c r="D358" s="94">
        <f t="shared" si="30"/>
        <v>0</v>
      </c>
      <c r="E358" s="94">
        <f t="shared" si="35"/>
        <v>0</v>
      </c>
      <c r="F358" s="86">
        <f t="shared" si="31"/>
        <v>0</v>
      </c>
      <c r="G358" s="87"/>
      <c r="H358" s="86">
        <f t="shared" si="32"/>
        <v>0</v>
      </c>
      <c r="I358" s="48"/>
    </row>
    <row r="359" spans="2:9" x14ac:dyDescent="0.25">
      <c r="B359" s="85">
        <f t="shared" si="33"/>
        <v>0</v>
      </c>
      <c r="C359" s="86">
        <f t="shared" si="34"/>
        <v>0</v>
      </c>
      <c r="D359" s="94">
        <f t="shared" si="30"/>
        <v>0</v>
      </c>
      <c r="E359" s="94">
        <f t="shared" si="35"/>
        <v>0</v>
      </c>
      <c r="F359" s="86">
        <f t="shared" si="31"/>
        <v>0</v>
      </c>
      <c r="G359" s="87"/>
      <c r="H359" s="86">
        <f t="shared" si="32"/>
        <v>0</v>
      </c>
      <c r="I359" s="48"/>
    </row>
    <row r="360" spans="2:9" x14ac:dyDescent="0.25">
      <c r="B360" s="85">
        <f t="shared" si="33"/>
        <v>0</v>
      </c>
      <c r="C360" s="86">
        <f t="shared" si="34"/>
        <v>0</v>
      </c>
      <c r="D360" s="94">
        <f t="shared" si="30"/>
        <v>0</v>
      </c>
      <c r="E360" s="94">
        <f t="shared" si="35"/>
        <v>0</v>
      </c>
      <c r="F360" s="86">
        <f t="shared" si="31"/>
        <v>0</v>
      </c>
      <c r="G360" s="87"/>
      <c r="H360" s="86">
        <f t="shared" si="32"/>
        <v>0</v>
      </c>
      <c r="I360" s="48"/>
    </row>
    <row r="361" spans="2:9" x14ac:dyDescent="0.25">
      <c r="B361" s="85">
        <f t="shared" si="33"/>
        <v>0</v>
      </c>
      <c r="C361" s="86">
        <f t="shared" si="34"/>
        <v>0</v>
      </c>
      <c r="D361" s="94">
        <f t="shared" si="30"/>
        <v>0</v>
      </c>
      <c r="E361" s="94">
        <f t="shared" si="35"/>
        <v>0</v>
      </c>
      <c r="F361" s="86">
        <f t="shared" si="31"/>
        <v>0</v>
      </c>
      <c r="G361" s="87"/>
      <c r="H361" s="86">
        <f t="shared" si="32"/>
        <v>0</v>
      </c>
      <c r="I361" s="48"/>
    </row>
    <row r="362" spans="2:9" x14ac:dyDescent="0.25">
      <c r="B362" s="93">
        <f t="shared" si="33"/>
        <v>0</v>
      </c>
      <c r="C362" s="86">
        <f t="shared" si="34"/>
        <v>0</v>
      </c>
      <c r="D362" s="94">
        <f t="shared" si="30"/>
        <v>0</v>
      </c>
      <c r="E362" s="94">
        <f t="shared" si="35"/>
        <v>0</v>
      </c>
      <c r="F362" s="86">
        <f t="shared" si="31"/>
        <v>0</v>
      </c>
      <c r="G362" s="87"/>
      <c r="H362" s="86">
        <f t="shared" si="32"/>
        <v>0</v>
      </c>
      <c r="I362" s="48"/>
    </row>
    <row r="363" spans="2:9" x14ac:dyDescent="0.25">
      <c r="B363" s="93">
        <f t="shared" si="33"/>
        <v>0</v>
      </c>
      <c r="C363" s="86">
        <f t="shared" si="34"/>
        <v>0</v>
      </c>
      <c r="D363" s="94">
        <f t="shared" si="30"/>
        <v>0</v>
      </c>
      <c r="E363" s="94">
        <f t="shared" si="35"/>
        <v>0</v>
      </c>
      <c r="F363" s="86">
        <f t="shared" si="31"/>
        <v>0</v>
      </c>
      <c r="G363" s="87"/>
      <c r="H363" s="86">
        <f t="shared" si="32"/>
        <v>0</v>
      </c>
      <c r="I363" s="48"/>
    </row>
    <row r="364" spans="2:9" x14ac:dyDescent="0.25">
      <c r="B364" s="93">
        <f t="shared" si="33"/>
        <v>0</v>
      </c>
      <c r="C364" s="86">
        <f t="shared" si="34"/>
        <v>0</v>
      </c>
      <c r="D364" s="94">
        <f t="shared" si="30"/>
        <v>0</v>
      </c>
      <c r="E364" s="94">
        <f t="shared" si="35"/>
        <v>0</v>
      </c>
      <c r="F364" s="86">
        <f t="shared" si="31"/>
        <v>0</v>
      </c>
      <c r="G364" s="87"/>
      <c r="H364" s="86">
        <f t="shared" si="32"/>
        <v>0</v>
      </c>
      <c r="I364" s="48"/>
    </row>
    <row r="365" spans="2:9" x14ac:dyDescent="0.25">
      <c r="B365" s="85">
        <f t="shared" si="33"/>
        <v>0</v>
      </c>
      <c r="C365" s="86">
        <f t="shared" si="34"/>
        <v>0</v>
      </c>
      <c r="D365" s="94">
        <f t="shared" si="30"/>
        <v>0</v>
      </c>
      <c r="E365" s="94">
        <f t="shared" si="35"/>
        <v>0</v>
      </c>
      <c r="F365" s="86">
        <f t="shared" si="31"/>
        <v>0</v>
      </c>
      <c r="G365" s="87"/>
      <c r="H365" s="86">
        <f t="shared" si="32"/>
        <v>0</v>
      </c>
      <c r="I365" s="48"/>
    </row>
    <row r="366" spans="2:9" x14ac:dyDescent="0.25">
      <c r="B366" s="85">
        <f t="shared" si="33"/>
        <v>0</v>
      </c>
      <c r="C366" s="86">
        <f t="shared" si="34"/>
        <v>0</v>
      </c>
      <c r="D366" s="94">
        <f t="shared" si="30"/>
        <v>0</v>
      </c>
      <c r="E366" s="94">
        <f t="shared" si="35"/>
        <v>0</v>
      </c>
      <c r="F366" s="86">
        <f t="shared" si="31"/>
        <v>0</v>
      </c>
      <c r="G366" s="87"/>
      <c r="H366" s="86">
        <f t="shared" si="32"/>
        <v>0</v>
      </c>
      <c r="I366" s="48"/>
    </row>
    <row r="367" spans="2:9" x14ac:dyDescent="0.25">
      <c r="B367" s="85">
        <f t="shared" si="33"/>
        <v>0</v>
      </c>
      <c r="C367" s="86">
        <f t="shared" si="34"/>
        <v>0</v>
      </c>
      <c r="D367" s="94">
        <f t="shared" si="30"/>
        <v>0</v>
      </c>
      <c r="E367" s="94">
        <f t="shared" si="35"/>
        <v>0</v>
      </c>
      <c r="F367" s="86">
        <f t="shared" si="31"/>
        <v>0</v>
      </c>
      <c r="G367" s="87"/>
      <c r="H367" s="86">
        <f t="shared" si="32"/>
        <v>0</v>
      </c>
      <c r="I367" s="48"/>
    </row>
    <row r="368" spans="2:9" x14ac:dyDescent="0.25">
      <c r="B368" s="93">
        <f t="shared" si="33"/>
        <v>0</v>
      </c>
      <c r="C368" s="86">
        <f t="shared" si="34"/>
        <v>0</v>
      </c>
      <c r="D368" s="94">
        <f t="shared" si="30"/>
        <v>0</v>
      </c>
      <c r="E368" s="94">
        <f t="shared" si="35"/>
        <v>0</v>
      </c>
      <c r="F368" s="86">
        <f t="shared" si="31"/>
        <v>0</v>
      </c>
      <c r="G368" s="87"/>
      <c r="H368" s="86">
        <f t="shared" si="32"/>
        <v>0</v>
      </c>
      <c r="I368" s="48"/>
    </row>
    <row r="369" spans="2:9" x14ac:dyDescent="0.25">
      <c r="B369" s="93">
        <f t="shared" si="33"/>
        <v>0</v>
      </c>
      <c r="C369" s="86">
        <f t="shared" si="34"/>
        <v>0</v>
      </c>
      <c r="D369" s="94">
        <f t="shared" si="30"/>
        <v>0</v>
      </c>
      <c r="E369" s="94">
        <f t="shared" si="35"/>
        <v>0</v>
      </c>
      <c r="F369" s="86">
        <f t="shared" si="31"/>
        <v>0</v>
      </c>
      <c r="G369" s="87"/>
      <c r="H369" s="86">
        <f t="shared" si="32"/>
        <v>0</v>
      </c>
      <c r="I369" s="48"/>
    </row>
    <row r="370" spans="2:9" x14ac:dyDescent="0.25">
      <c r="B370" s="93">
        <f t="shared" si="33"/>
        <v>0</v>
      </c>
      <c r="C370" s="86">
        <f t="shared" si="34"/>
        <v>0</v>
      </c>
      <c r="D370" s="94">
        <f t="shared" si="30"/>
        <v>0</v>
      </c>
      <c r="E370" s="94">
        <f t="shared" si="35"/>
        <v>0</v>
      </c>
      <c r="F370" s="86">
        <f t="shared" si="31"/>
        <v>0</v>
      </c>
      <c r="G370" s="87"/>
      <c r="H370" s="86">
        <f t="shared" si="32"/>
        <v>0</v>
      </c>
      <c r="I370" s="48"/>
    </row>
    <row r="371" spans="2:9" x14ac:dyDescent="0.25">
      <c r="B371" s="101" t="s">
        <v>33</v>
      </c>
      <c r="C371" s="101"/>
      <c r="D371" s="86">
        <f>SUM(D11:D370)</f>
        <v>0</v>
      </c>
      <c r="E371" s="86"/>
      <c r="F371" s="86">
        <f>SUM(F11:F370)</f>
        <v>0</v>
      </c>
      <c r="G371" s="86">
        <f>SUM(G11:G370)</f>
        <v>0</v>
      </c>
      <c r="H371" s="86"/>
      <c r="I371" s="48"/>
    </row>
  </sheetData>
  <mergeCells count="3">
    <mergeCell ref="B4:C4"/>
    <mergeCell ref="B5:C5"/>
    <mergeCell ref="B371:C371"/>
  </mergeCells>
  <conditionalFormatting sqref="E1:H1">
    <cfRule type="cellIs" dxfId="1" priority="1" stopIfTrue="1" operator="greaterThan">
      <formula>""""""</formula>
    </cfRule>
  </conditionalFormatting>
  <conditionalFormatting sqref="E5">
    <cfRule type="cellIs" dxfId="0" priority="2" stopIfTrue="1" operator="notBetween">
      <formula>1</formula>
      <formula>360</formula>
    </cfRule>
  </conditionalFormatting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COMPARADOR DE TAXAS</vt:lpstr>
      <vt:lpstr>SIMULADOR DE INVESTIMENTOS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Elisson</dc:creator>
  <cp:lastModifiedBy>Luciana Fiaux</cp:lastModifiedBy>
  <dcterms:created xsi:type="dcterms:W3CDTF">2014-11-14T15:27:03Z</dcterms:created>
  <dcterms:modified xsi:type="dcterms:W3CDTF">2019-09-01T16:15:44Z</dcterms:modified>
</cp:coreProperties>
</file>