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isis/Downloads/"/>
    </mc:Choice>
  </mc:AlternateContent>
  <xr:revisionPtr revIDLastSave="0" documentId="8_{3CEABC79-99E9-0842-A612-4FE28D486206}" xr6:coauthVersionLast="45" xr6:coauthVersionMax="45" xr10:uidLastSave="{00000000-0000-0000-0000-000000000000}"/>
  <bookViews>
    <workbookView xWindow="0" yWindow="0" windowWidth="32000" windowHeight="18000" activeTab="1" xr2:uid="{00000000-000D-0000-FFFF-FFFF00000000}"/>
  </bookViews>
  <sheets>
    <sheet name="Semanal" sheetId="2" r:id="rId1"/>
    <sheet name="Diário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2" roundtripDataSignature="AMtx7mhKExwRh0TlXLPe61xf+kXPTcPTPw=="/>
    </ext>
  </extLst>
</workbook>
</file>

<file path=xl/calcChain.xml><?xml version="1.0" encoding="utf-8"?>
<calcChain xmlns="http://schemas.openxmlformats.org/spreadsheetml/2006/main"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H21" i="4" s="1"/>
  <c r="E22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2" i="4"/>
  <c r="B21" i="4"/>
  <c r="C21" i="4" s="1"/>
  <c r="AJ22" i="4"/>
  <c r="AI22" i="4"/>
  <c r="AE22" i="4"/>
  <c r="AC22" i="4"/>
  <c r="AB22" i="4"/>
  <c r="X22" i="4"/>
  <c r="V22" i="4"/>
  <c r="U22" i="4"/>
  <c r="Q22" i="4"/>
  <c r="N22" i="4"/>
  <c r="O22" i="4"/>
  <c r="J22" i="4"/>
  <c r="G22" i="4"/>
  <c r="AJ21" i="4"/>
  <c r="AI21" i="4"/>
  <c r="AE21" i="4"/>
  <c r="AC21" i="4"/>
  <c r="AB21" i="4"/>
  <c r="X21" i="4"/>
  <c r="V21" i="4"/>
  <c r="U21" i="4"/>
  <c r="Q21" i="4"/>
  <c r="N21" i="4"/>
  <c r="O21" i="4"/>
  <c r="J21" i="4"/>
  <c r="G21" i="4"/>
  <c r="AJ20" i="4"/>
  <c r="AI20" i="4"/>
  <c r="AE20" i="4"/>
  <c r="AC20" i="4"/>
  <c r="AB20" i="4"/>
  <c r="X20" i="4"/>
  <c r="V20" i="4"/>
  <c r="U20" i="4"/>
  <c r="Q20" i="4"/>
  <c r="O20" i="4"/>
  <c r="N20" i="4"/>
  <c r="J20" i="4"/>
  <c r="H20" i="4"/>
  <c r="G20" i="4"/>
  <c r="AJ19" i="4"/>
  <c r="AI19" i="4"/>
  <c r="AE19" i="4"/>
  <c r="AC19" i="4"/>
  <c r="AB19" i="4"/>
  <c r="X19" i="4"/>
  <c r="V19" i="4"/>
  <c r="U19" i="4"/>
  <c r="Q19" i="4"/>
  <c r="N19" i="4"/>
  <c r="O19" i="4"/>
  <c r="J19" i="4"/>
  <c r="G19" i="4"/>
  <c r="AJ18" i="4"/>
  <c r="AI18" i="4"/>
  <c r="AE18" i="4"/>
  <c r="AC18" i="4"/>
  <c r="AB18" i="4"/>
  <c r="X18" i="4"/>
  <c r="V18" i="4"/>
  <c r="U18" i="4"/>
  <c r="Q18" i="4"/>
  <c r="N18" i="4"/>
  <c r="O18" i="4"/>
  <c r="J18" i="4"/>
  <c r="G18" i="4"/>
  <c r="AJ17" i="4"/>
  <c r="AI17" i="4"/>
  <c r="AE17" i="4"/>
  <c r="AC17" i="4"/>
  <c r="AB17" i="4"/>
  <c r="X17" i="4"/>
  <c r="V17" i="4"/>
  <c r="U17" i="4"/>
  <c r="Q17" i="4"/>
  <c r="N17" i="4"/>
  <c r="O17" i="4"/>
  <c r="J17" i="4"/>
  <c r="G17" i="4"/>
  <c r="AJ16" i="4"/>
  <c r="AI16" i="4"/>
  <c r="AE16" i="4"/>
  <c r="AC16" i="4"/>
  <c r="AB16" i="4"/>
  <c r="X16" i="4"/>
  <c r="V16" i="4"/>
  <c r="U16" i="4"/>
  <c r="Q16" i="4"/>
  <c r="N16" i="4"/>
  <c r="O16" i="4"/>
  <c r="J16" i="4"/>
  <c r="G16" i="4"/>
  <c r="AJ15" i="4"/>
  <c r="AI15" i="4"/>
  <c r="AE15" i="4"/>
  <c r="AC15" i="4"/>
  <c r="AB15" i="4"/>
  <c r="X15" i="4"/>
  <c r="V15" i="4"/>
  <c r="U15" i="4"/>
  <c r="Q15" i="4"/>
  <c r="N15" i="4"/>
  <c r="O15" i="4"/>
  <c r="J15" i="4"/>
  <c r="G15" i="4"/>
  <c r="AJ14" i="4"/>
  <c r="AI14" i="4"/>
  <c r="AE14" i="4"/>
  <c r="AC14" i="4"/>
  <c r="AB14" i="4"/>
  <c r="X14" i="4"/>
  <c r="V14" i="4"/>
  <c r="U14" i="4"/>
  <c r="Q14" i="4"/>
  <c r="N14" i="4"/>
  <c r="O14" i="4"/>
  <c r="J14" i="4"/>
  <c r="G14" i="4"/>
  <c r="AJ13" i="4"/>
  <c r="AI13" i="4"/>
  <c r="AE13" i="4"/>
  <c r="AC13" i="4"/>
  <c r="AB13" i="4"/>
  <c r="X13" i="4"/>
  <c r="V13" i="4"/>
  <c r="U13" i="4"/>
  <c r="Q13" i="4"/>
  <c r="N13" i="4"/>
  <c r="O13" i="4"/>
  <c r="J13" i="4"/>
  <c r="G13" i="4"/>
  <c r="AJ12" i="4"/>
  <c r="AI12" i="4"/>
  <c r="AE12" i="4"/>
  <c r="AC12" i="4"/>
  <c r="AB12" i="4"/>
  <c r="X12" i="4"/>
  <c r="V12" i="4"/>
  <c r="U12" i="4"/>
  <c r="Q12" i="4"/>
  <c r="N12" i="4"/>
  <c r="O12" i="4"/>
  <c r="J12" i="4"/>
  <c r="G12" i="4"/>
  <c r="AJ11" i="4"/>
  <c r="AI11" i="4"/>
  <c r="AE11" i="4"/>
  <c r="AC11" i="4"/>
  <c r="AB11" i="4"/>
  <c r="X11" i="4"/>
  <c r="V11" i="4"/>
  <c r="U11" i="4"/>
  <c r="Q11" i="4"/>
  <c r="N11" i="4"/>
  <c r="G11" i="4"/>
  <c r="AJ10" i="4"/>
  <c r="AI10" i="4"/>
  <c r="AE10" i="4"/>
  <c r="AC10" i="4"/>
  <c r="AB10" i="4"/>
  <c r="X10" i="4"/>
  <c r="V10" i="4"/>
  <c r="U10" i="4"/>
  <c r="Q10" i="4"/>
  <c r="N10" i="4"/>
  <c r="O10" i="4"/>
  <c r="J10" i="4"/>
  <c r="G10" i="4"/>
  <c r="AJ9" i="4"/>
  <c r="AI9" i="4"/>
  <c r="AE9" i="4"/>
  <c r="AC9" i="4"/>
  <c r="AB9" i="4"/>
  <c r="X9" i="4"/>
  <c r="V9" i="4"/>
  <c r="U9" i="4"/>
  <c r="Q9" i="4"/>
  <c r="N9" i="4"/>
  <c r="H9" i="4"/>
  <c r="J9" i="4"/>
  <c r="G9" i="4"/>
  <c r="AJ8" i="4"/>
  <c r="AI8" i="4"/>
  <c r="AE8" i="4"/>
  <c r="AC8" i="4"/>
  <c r="AB8" i="4"/>
  <c r="X8" i="4"/>
  <c r="V8" i="4"/>
  <c r="U8" i="4"/>
  <c r="Q8" i="4"/>
  <c r="N8" i="4"/>
  <c r="O8" i="4"/>
  <c r="J8" i="4"/>
  <c r="G8" i="4"/>
  <c r="AJ7" i="4"/>
  <c r="AI7" i="4"/>
  <c r="AE7" i="4"/>
  <c r="AC7" i="4"/>
  <c r="AB7" i="4"/>
  <c r="X7" i="4"/>
  <c r="V7" i="4"/>
  <c r="U7" i="4"/>
  <c r="Q7" i="4"/>
  <c r="O7" i="4"/>
  <c r="N7" i="4"/>
  <c r="J7" i="4"/>
  <c r="H7" i="4"/>
  <c r="G7" i="4"/>
  <c r="AJ6" i="4"/>
  <c r="AI6" i="4"/>
  <c r="AE6" i="4"/>
  <c r="AC6" i="4"/>
  <c r="AB6" i="4"/>
  <c r="X6" i="4"/>
  <c r="V6" i="4"/>
  <c r="U6" i="4"/>
  <c r="Q6" i="4"/>
  <c r="O6" i="4"/>
  <c r="N6" i="4"/>
  <c r="J6" i="4"/>
  <c r="G6" i="4"/>
  <c r="E6" i="4"/>
  <c r="H6" i="4" s="1"/>
  <c r="D6" i="4"/>
  <c r="B6" i="4"/>
  <c r="C6" i="4" s="1"/>
  <c r="AJ5" i="4"/>
  <c r="AI5" i="4"/>
  <c r="AE5" i="4"/>
  <c r="AC5" i="4"/>
  <c r="AB5" i="4"/>
  <c r="X5" i="4"/>
  <c r="V5" i="4"/>
  <c r="U5" i="4"/>
  <c r="Q5" i="4"/>
  <c r="O5" i="4"/>
  <c r="N5" i="4"/>
  <c r="J5" i="4"/>
  <c r="G5" i="4"/>
  <c r="E5" i="4"/>
  <c r="H5" i="4" s="1"/>
  <c r="D5" i="4"/>
  <c r="B5" i="4"/>
  <c r="C5" i="4" s="1"/>
  <c r="AJ4" i="4"/>
  <c r="AI4" i="4"/>
  <c r="AE4" i="4"/>
  <c r="AC4" i="4"/>
  <c r="AB4" i="4"/>
  <c r="X4" i="4"/>
  <c r="V4" i="4"/>
  <c r="U4" i="4"/>
  <c r="Q4" i="4"/>
  <c r="O4" i="4"/>
  <c r="N4" i="4"/>
  <c r="J4" i="4"/>
  <c r="G4" i="4"/>
  <c r="E4" i="4"/>
  <c r="H4" i="4" s="1"/>
  <c r="D4" i="4"/>
  <c r="B4" i="4"/>
  <c r="C4" i="4" s="1"/>
  <c r="AH2" i="4"/>
  <c r="AG2" i="4"/>
  <c r="AF2" i="4"/>
  <c r="AD2" i="4"/>
  <c r="AA2" i="4"/>
  <c r="Z2" i="4"/>
  <c r="Y2" i="4"/>
  <c r="W2" i="4"/>
  <c r="T2" i="4"/>
  <c r="S2" i="4"/>
  <c r="R2" i="4"/>
  <c r="P2" i="4"/>
  <c r="M2" i="4"/>
  <c r="I2" i="4"/>
  <c r="F2" i="4"/>
  <c r="J15" i="2"/>
  <c r="D15" i="2"/>
  <c r="C15" i="2"/>
  <c r="B15" i="2"/>
  <c r="R14" i="2"/>
  <c r="J14" i="2"/>
  <c r="D14" i="2"/>
  <c r="C14" i="2"/>
  <c r="A14" i="2"/>
  <c r="B14" i="2" s="1"/>
  <c r="A15" i="2" s="1"/>
  <c r="R13" i="2"/>
  <c r="J13" i="2"/>
  <c r="D13" i="2"/>
  <c r="C13" i="2"/>
  <c r="A13" i="2"/>
  <c r="B13" i="2" s="1"/>
  <c r="R12" i="2"/>
  <c r="J12" i="2"/>
  <c r="C12" i="2"/>
  <c r="Q11" i="2"/>
  <c r="R11" i="2" s="1"/>
  <c r="P11" i="2"/>
  <c r="N11" i="2"/>
  <c r="M11" i="2"/>
  <c r="L11" i="2"/>
  <c r="K11" i="2"/>
  <c r="J11" i="2"/>
  <c r="C11" i="2"/>
  <c r="Q9" i="2"/>
  <c r="R9" i="2" s="1"/>
  <c r="O9" i="2"/>
  <c r="L9" i="2"/>
  <c r="I9" i="2"/>
  <c r="D9" i="2"/>
  <c r="C9" i="2"/>
  <c r="B9" i="2"/>
  <c r="R8" i="2"/>
  <c r="Q8" i="2"/>
  <c r="O8" i="2"/>
  <c r="L8" i="2"/>
  <c r="I8" i="2"/>
  <c r="C8" i="2"/>
  <c r="D8" i="2" s="1"/>
  <c r="Q7" i="2"/>
  <c r="R7" i="2" s="1"/>
  <c r="O7" i="2"/>
  <c r="L7" i="2"/>
  <c r="I7" i="2"/>
  <c r="G7" i="2"/>
  <c r="C7" i="2"/>
  <c r="Q6" i="2"/>
  <c r="R6" i="2" s="1"/>
  <c r="O6" i="2"/>
  <c r="L6" i="2"/>
  <c r="I6" i="2"/>
  <c r="C6" i="2"/>
  <c r="D6" i="2" s="1"/>
  <c r="Q5" i="2"/>
  <c r="O5" i="2"/>
  <c r="L5" i="2"/>
  <c r="I5" i="2"/>
  <c r="D5" i="2"/>
  <c r="C5" i="2"/>
  <c r="B5" i="2"/>
  <c r="A6" i="2" s="1"/>
  <c r="B6" i="2" s="1"/>
  <c r="A7" i="2" s="1"/>
  <c r="B7" i="2" s="1"/>
  <c r="A8" i="2" s="1"/>
  <c r="B8" i="2" s="1"/>
  <c r="A9" i="2" s="1"/>
  <c r="N4" i="2"/>
  <c r="N3" i="2" s="1"/>
  <c r="F3" i="2" s="1"/>
  <c r="M4" i="2"/>
  <c r="M3" i="2" s="1"/>
  <c r="K4" i="2"/>
  <c r="L4" i="2" s="1"/>
  <c r="X2" i="4" l="1"/>
  <c r="AE2" i="4"/>
  <c r="V2" i="4"/>
  <c r="B2" i="4"/>
  <c r="H16" i="4"/>
  <c r="H17" i="4"/>
  <c r="H22" i="4"/>
  <c r="H8" i="4"/>
  <c r="H14" i="4"/>
  <c r="Q2" i="4"/>
  <c r="U2" i="4"/>
  <c r="O9" i="4"/>
  <c r="H12" i="4"/>
  <c r="AI2" i="4"/>
  <c r="H18" i="4"/>
  <c r="AC2" i="4"/>
  <c r="H15" i="4"/>
  <c r="AB2" i="4"/>
  <c r="AJ2" i="4"/>
  <c r="H13" i="4"/>
  <c r="H19" i="4"/>
  <c r="F4" i="2"/>
  <c r="I4" i="2" s="1"/>
  <c r="G8" i="2"/>
  <c r="J8" i="2"/>
  <c r="Q4" i="2"/>
  <c r="Q3" i="2" s="1"/>
  <c r="J6" i="2"/>
  <c r="C4" i="2"/>
  <c r="G6" i="2"/>
  <c r="D7" i="2"/>
  <c r="K3" i="2"/>
  <c r="C3" i="2" s="1"/>
  <c r="P4" i="2"/>
  <c r="R5" i="2"/>
  <c r="J7" i="2"/>
  <c r="H11" i="4"/>
  <c r="O11" i="4"/>
  <c r="E3" i="2"/>
  <c r="E11" i="2"/>
  <c r="D11" i="2" s="1"/>
  <c r="D12" i="2"/>
  <c r="E4" i="2"/>
  <c r="D4" i="2" s="1"/>
  <c r="J9" i="2"/>
  <c r="G9" i="2"/>
  <c r="H10" i="4"/>
  <c r="J11" i="4"/>
  <c r="K2" i="4"/>
  <c r="J2" i="4" s="1"/>
  <c r="L2" i="4"/>
  <c r="N2" i="4" s="1"/>
  <c r="O2" i="4" l="1"/>
  <c r="D2" i="4"/>
  <c r="C2" i="4" s="1"/>
  <c r="L3" i="2"/>
  <c r="D3" i="2" s="1"/>
  <c r="G5" i="2"/>
  <c r="H4" i="2"/>
  <c r="J5" i="2"/>
  <c r="P3" i="2"/>
  <c r="H3" i="2" s="1"/>
  <c r="G3" i="2" s="1"/>
  <c r="O4" i="2"/>
  <c r="E2" i="4"/>
  <c r="R4" i="2"/>
  <c r="I3" i="2"/>
  <c r="J3" i="2" l="1"/>
  <c r="G2" i="4"/>
  <c r="H2" i="4"/>
  <c r="G4" i="2"/>
  <c r="J4" i="2"/>
  <c r="R3" i="2"/>
</calcChain>
</file>

<file path=xl/sharedStrings.xml><?xml version="1.0" encoding="utf-8"?>
<sst xmlns="http://schemas.openxmlformats.org/spreadsheetml/2006/main" count="59" uniqueCount="38">
  <si>
    <t>Total</t>
  </si>
  <si>
    <t>Leads</t>
  </si>
  <si>
    <t>CPL</t>
  </si>
  <si>
    <r>
      <t xml:space="preserve">Valor Gasto </t>
    </r>
    <r>
      <rPr>
        <i/>
        <sz val="10"/>
        <rFont val="Arial"/>
      </rPr>
      <t>(Leads)</t>
    </r>
  </si>
  <si>
    <r>
      <t xml:space="preserve">Vendas </t>
    </r>
    <r>
      <rPr>
        <i/>
        <sz val="10"/>
        <rFont val="Arial"/>
      </rPr>
      <t>(Hotmart)</t>
    </r>
  </si>
  <si>
    <t>CPA</t>
  </si>
  <si>
    <r>
      <t xml:space="preserve">Valor Gasto </t>
    </r>
    <r>
      <rPr>
        <i/>
        <sz val="10"/>
        <rFont val="Arial"/>
      </rPr>
      <t>(Total)</t>
    </r>
  </si>
  <si>
    <t>Fat.</t>
  </si>
  <si>
    <t>ROI</t>
  </si>
  <si>
    <r>
      <rPr>
        <b/>
        <sz val="10"/>
        <rFont val="Arial"/>
      </rPr>
      <t>Valor Gasto</t>
    </r>
    <r>
      <rPr>
        <sz val="10"/>
        <color rgb="FF000000"/>
        <rFont val="Arial"/>
      </rPr>
      <t xml:space="preserve"> (Leads) Frio</t>
    </r>
  </si>
  <si>
    <t>ROAS</t>
  </si>
  <si>
    <r>
      <rPr>
        <b/>
        <sz val="10"/>
        <rFont val="Arial"/>
      </rPr>
      <t>Vendas</t>
    </r>
    <r>
      <rPr>
        <sz val="10"/>
        <color rgb="FF000000"/>
        <rFont val="Arial"/>
      </rPr>
      <t xml:space="preserve"> </t>
    </r>
    <r>
      <rPr>
        <i/>
        <sz val="10"/>
        <rFont val="Arial"/>
      </rPr>
      <t>(Hotmart)</t>
    </r>
  </si>
  <si>
    <t>Valor Gasto (Total) Frio + Quente</t>
  </si>
  <si>
    <t>Faturamento</t>
  </si>
  <si>
    <t>JAN.</t>
  </si>
  <si>
    <t>GERAL</t>
  </si>
  <si>
    <t>FACEBOOK ADS</t>
  </si>
  <si>
    <t>SEARCH</t>
  </si>
  <si>
    <t>FEV.</t>
  </si>
  <si>
    <t>DISPLAY</t>
  </si>
  <si>
    <t>YOUTUBE</t>
  </si>
  <si>
    <r>
      <t xml:space="preserve">Gasto </t>
    </r>
    <r>
      <rPr>
        <i/>
        <sz val="9"/>
        <rFont val="Arial"/>
      </rPr>
      <t>(Leads)</t>
    </r>
  </si>
  <si>
    <r>
      <t xml:space="preserve">Gasto </t>
    </r>
    <r>
      <rPr>
        <i/>
        <sz val="9"/>
        <rFont val="Arial"/>
      </rPr>
      <t>(Total)</t>
    </r>
  </si>
  <si>
    <r>
      <t xml:space="preserve">Vendas </t>
    </r>
    <r>
      <rPr>
        <i/>
        <sz val="9"/>
        <rFont val="Arial"/>
      </rPr>
      <t>(hotmart)</t>
    </r>
  </si>
  <si>
    <r>
      <t xml:space="preserve">Gasto </t>
    </r>
    <r>
      <rPr>
        <i/>
        <sz val="9"/>
        <rFont val="Arial"/>
      </rPr>
      <t>(Leads)</t>
    </r>
  </si>
  <si>
    <r>
      <t xml:space="preserve">Gasto </t>
    </r>
    <r>
      <rPr>
        <i/>
        <sz val="9"/>
        <rFont val="Arial"/>
      </rPr>
      <t>(Total)</t>
    </r>
  </si>
  <si>
    <r>
      <t xml:space="preserve">Vendas </t>
    </r>
    <r>
      <rPr>
        <i/>
        <sz val="9"/>
        <rFont val="Arial"/>
      </rPr>
      <t>(est)</t>
    </r>
  </si>
  <si>
    <r>
      <t xml:space="preserve">Gasto </t>
    </r>
    <r>
      <rPr>
        <i/>
        <sz val="9"/>
        <rFont val="Arial"/>
      </rPr>
      <t>(Leads)</t>
    </r>
  </si>
  <si>
    <r>
      <t xml:space="preserve">Gasto </t>
    </r>
    <r>
      <rPr>
        <i/>
        <sz val="9"/>
        <rFont val="Arial"/>
      </rPr>
      <t>(Total)</t>
    </r>
  </si>
  <si>
    <r>
      <t xml:space="preserve">Vendas </t>
    </r>
    <r>
      <rPr>
        <i/>
        <sz val="9"/>
        <rFont val="Arial"/>
      </rPr>
      <t>(est)</t>
    </r>
  </si>
  <si>
    <r>
      <t xml:space="preserve">CPA </t>
    </r>
    <r>
      <rPr>
        <i/>
        <sz val="9"/>
        <rFont val="Arial"/>
      </rPr>
      <t>(est)</t>
    </r>
  </si>
  <si>
    <r>
      <t xml:space="preserve">ROAS </t>
    </r>
    <r>
      <rPr>
        <i/>
        <sz val="9"/>
        <rFont val="Arial"/>
      </rPr>
      <t>(est)</t>
    </r>
  </si>
  <si>
    <r>
      <t xml:space="preserve">Gasto </t>
    </r>
    <r>
      <rPr>
        <i/>
        <sz val="9"/>
        <rFont val="Arial"/>
      </rPr>
      <t>(Leads)</t>
    </r>
  </si>
  <si>
    <r>
      <t xml:space="preserve">Gasto </t>
    </r>
    <r>
      <rPr>
        <i/>
        <sz val="9"/>
        <rFont val="Arial"/>
      </rPr>
      <t>(Total)</t>
    </r>
  </si>
  <si>
    <r>
      <t xml:space="preserve">Vendas </t>
    </r>
    <r>
      <rPr>
        <i/>
        <sz val="9"/>
        <rFont val="Arial"/>
      </rPr>
      <t>(est)</t>
    </r>
  </si>
  <si>
    <r>
      <t xml:space="preserve">Gasto </t>
    </r>
    <r>
      <rPr>
        <i/>
        <sz val="9"/>
        <rFont val="Arial"/>
      </rPr>
      <t>(Leads)</t>
    </r>
  </si>
  <si>
    <r>
      <t xml:space="preserve">Gasto </t>
    </r>
    <r>
      <rPr>
        <i/>
        <sz val="9"/>
        <rFont val="Arial"/>
      </rPr>
      <t>(Total)</t>
    </r>
  </si>
  <si>
    <r>
      <t xml:space="preserve">Vendas </t>
    </r>
    <r>
      <rPr>
        <i/>
        <sz val="9"/>
        <rFont val="Arial"/>
      </rPr>
      <t>(est)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</si>
</sst>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[$R$ -416]#,##0.00"/>
    <numFmt numFmtId="166" formatCode="[$R$]#,##0.00"/>
  </numFmts>
  <fonts count="22">
    <font>
      <sz val="10"/>
      <color rgb="FF000000"/>
      <name val="Arial"/>
    </font>
    <font>
      <sz val="12"/>
      <color rgb="FFFFFFFF"/>
      <name val="Proxima Nova"/>
    </font>
    <font>
      <sz val="10"/>
      <color theme="1"/>
      <name val="Calibri"/>
    </font>
    <font>
      <b/>
      <sz val="12"/>
      <color rgb="FF434343"/>
      <name val="Calibri"/>
    </font>
    <font>
      <sz val="10"/>
      <name val="Arial"/>
    </font>
    <font>
      <sz val="10"/>
      <color theme="1"/>
      <name val="Proxima Nova"/>
    </font>
    <font>
      <b/>
      <sz val="12"/>
      <color rgb="FF000000"/>
      <name val="Calibri"/>
    </font>
    <font>
      <b/>
      <sz val="24"/>
      <color rgb="FFFFFFFF"/>
      <name val="Proxima Nova"/>
    </font>
    <font>
      <b/>
      <sz val="10"/>
      <color rgb="FF434343"/>
      <name val="Calibri"/>
    </font>
    <font>
      <b/>
      <sz val="10"/>
      <color rgb="FF434343"/>
      <name val="Arial"/>
    </font>
    <font>
      <b/>
      <sz val="10"/>
      <color rgb="FF000000"/>
      <name val="Calibri"/>
    </font>
    <font>
      <sz val="10"/>
      <color rgb="FF000000"/>
      <name val="Calibri"/>
    </font>
    <font>
      <b/>
      <sz val="12"/>
      <color rgb="FFFFFFFF"/>
      <name val="Calibri"/>
    </font>
    <font>
      <b/>
      <sz val="10"/>
      <color rgb="FF38761D"/>
      <name val="Calibri"/>
    </font>
    <font>
      <b/>
      <sz val="10"/>
      <color theme="1"/>
      <name val="Calibri"/>
    </font>
    <font>
      <b/>
      <sz val="10"/>
      <color rgb="FF38761D"/>
      <name val="Calibri"/>
    </font>
    <font>
      <sz val="10"/>
      <color rgb="FF38761D"/>
      <name val="Calibri"/>
    </font>
    <font>
      <b/>
      <sz val="10"/>
      <name val="Arial"/>
    </font>
    <font>
      <sz val="14"/>
      <color rgb="FFD9D9D9"/>
      <name val="Proxima Nova"/>
    </font>
    <font>
      <sz val="14"/>
      <color rgb="FFFFFFFF"/>
      <name val="Proxima Nova"/>
    </font>
    <font>
      <i/>
      <sz val="10"/>
      <name val="Arial"/>
    </font>
    <font>
      <i/>
      <sz val="9"/>
      <name val="Arial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F1C232"/>
        <bgColor rgb="FFF1C232"/>
      </patternFill>
    </fill>
    <fill>
      <patternFill patternType="solid">
        <fgColor rgb="FF000000"/>
        <bgColor rgb="FF000000"/>
      </patternFill>
    </fill>
    <fill>
      <patternFill patternType="solid">
        <fgColor rgb="FF57606E"/>
        <bgColor rgb="FF57606E"/>
      </patternFill>
    </fill>
    <fill>
      <patternFill patternType="solid">
        <fgColor rgb="FF6C7789"/>
        <bgColor rgb="FF6C7789"/>
      </patternFill>
    </fill>
    <fill>
      <patternFill patternType="solid">
        <fgColor rgb="FF38761D"/>
        <bgColor rgb="FF38761D"/>
      </patternFill>
    </fill>
    <fill>
      <patternFill patternType="solid">
        <fgColor rgb="FFFFF9E8"/>
        <bgColor rgb="FFFFF9E8"/>
      </patternFill>
    </fill>
    <fill>
      <patternFill patternType="solid">
        <fgColor rgb="FF3B5998"/>
        <bgColor rgb="FF3B5998"/>
      </patternFill>
    </fill>
    <fill>
      <patternFill patternType="solid">
        <fgColor rgb="FF0057E7"/>
        <bgColor rgb="FF0057E7"/>
      </patternFill>
    </fill>
    <fill>
      <patternFill patternType="solid">
        <fgColor rgb="FF0F9D58"/>
        <bgColor rgb="FF0F9D58"/>
      </patternFill>
    </fill>
    <fill>
      <patternFill patternType="solid">
        <fgColor rgb="FFFF0000"/>
        <bgColor rgb="FFFF0000"/>
      </patternFill>
    </fill>
    <fill>
      <patternFill patternType="solid">
        <fgColor rgb="FF6AA84F"/>
        <bgColor rgb="FF6AA84F"/>
      </patternFill>
    </fill>
  </fills>
  <borders count="29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ck">
        <color rgb="FF999999"/>
      </left>
      <right/>
      <top/>
      <bottom style="thin">
        <color rgb="FF434343"/>
      </bottom>
      <diagonal/>
    </border>
    <border>
      <left/>
      <right/>
      <top/>
      <bottom style="thin">
        <color rgb="FF434343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ck">
        <color rgb="FF999999"/>
      </right>
      <top style="thin">
        <color rgb="FFD9D9D9"/>
      </top>
      <bottom/>
      <diagonal/>
    </border>
    <border>
      <left style="thick">
        <color rgb="FF999999"/>
      </left>
      <right style="thin">
        <color rgb="FF434343"/>
      </right>
      <top style="thin">
        <color rgb="FF434343"/>
      </top>
      <bottom/>
      <diagonal/>
    </border>
    <border>
      <left/>
      <right style="thin">
        <color rgb="FF434343"/>
      </right>
      <top style="thin">
        <color rgb="FF434343"/>
      </top>
      <bottom/>
      <diagonal/>
    </border>
    <border>
      <left style="thin">
        <color rgb="FF434343"/>
      </left>
      <right style="thin">
        <color rgb="FF434343"/>
      </right>
      <top style="thin">
        <color rgb="FF434343"/>
      </top>
      <bottom/>
      <diagonal/>
    </border>
    <border>
      <left style="thin">
        <color rgb="FF434343"/>
      </left>
      <right style="medium">
        <color rgb="FFB7B7B7"/>
      </right>
      <top style="thin">
        <color rgb="FF434343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ck">
        <color rgb="FF999999"/>
      </right>
      <top style="thin">
        <color rgb="FFD9D9D9"/>
      </top>
      <bottom style="thin">
        <color rgb="FFD9D9D9"/>
      </bottom>
      <diagonal/>
    </border>
    <border>
      <left style="thick">
        <color rgb="FF999999"/>
      </left>
      <right style="dotted">
        <color rgb="FFD9D9D9"/>
      </right>
      <top style="thin">
        <color rgb="FFD9D9D9"/>
      </top>
      <bottom style="dotted">
        <color rgb="FFD9D9D9"/>
      </bottom>
      <diagonal/>
    </border>
    <border>
      <left/>
      <right style="dotted">
        <color rgb="FFD9D9D9"/>
      </right>
      <top style="thin">
        <color rgb="FFD9D9D9"/>
      </top>
      <bottom style="dotted">
        <color rgb="FFD9D9D9"/>
      </bottom>
      <diagonal/>
    </border>
    <border>
      <left style="dotted">
        <color rgb="FFD9D9D9"/>
      </left>
      <right style="medium">
        <color rgb="FFB7B7B7"/>
      </right>
      <top style="thin">
        <color rgb="FFD9D9D9"/>
      </top>
      <bottom style="dotted">
        <color rgb="FFD9D9D9"/>
      </bottom>
      <diagonal/>
    </border>
    <border>
      <left style="thin">
        <color rgb="FF000000"/>
      </left>
      <right/>
      <top/>
      <bottom/>
      <diagonal/>
    </border>
    <border>
      <left style="thick">
        <color rgb="FF999999"/>
      </left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/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 style="dotted">
        <color rgb="FFD9D9D9"/>
      </left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 style="dotted">
        <color rgb="FFD9D9D9"/>
      </left>
      <right style="medium">
        <color rgb="FFB7B7B7"/>
      </right>
      <top style="dotted">
        <color rgb="FFD9D9D9"/>
      </top>
      <bottom style="dotted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medium">
        <color rgb="FF434343"/>
      </right>
      <top/>
      <bottom/>
      <diagonal/>
    </border>
    <border>
      <left style="medium">
        <color rgb="FF666666"/>
      </left>
      <right/>
      <top/>
      <bottom/>
      <diagonal/>
    </border>
    <border>
      <left/>
      <right style="medium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2" fillId="3" borderId="0" xfId="0" applyFont="1" applyFill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49" fontId="13" fillId="4" borderId="11" xfId="0" applyNumberFormat="1" applyFont="1" applyFill="1" applyBorder="1" applyAlignment="1">
      <alignment horizontal="center" vertical="center"/>
    </xf>
    <xf numFmtId="165" fontId="14" fillId="4" borderId="11" xfId="0" applyNumberFormat="1" applyFont="1" applyFill="1" applyBorder="1" applyAlignment="1">
      <alignment horizontal="center" vertical="center"/>
    </xf>
    <xf numFmtId="4" fontId="13" fillId="4" borderId="12" xfId="0" applyNumberFormat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165" fontId="13" fillId="4" borderId="14" xfId="0" applyNumberFormat="1" applyFont="1" applyFill="1" applyBorder="1" applyAlignment="1">
      <alignment horizontal="center" vertical="center"/>
    </xf>
    <xf numFmtId="49" fontId="13" fillId="4" borderId="14" xfId="0" applyNumberFormat="1" applyFont="1" applyFill="1" applyBorder="1" applyAlignment="1">
      <alignment horizontal="center" vertical="center"/>
    </xf>
    <xf numFmtId="4" fontId="13" fillId="4" borderId="15" xfId="0" applyNumberFormat="1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165" fontId="14" fillId="10" borderId="11" xfId="0" applyNumberFormat="1" applyFont="1" applyFill="1" applyBorder="1" applyAlignment="1">
      <alignment horizontal="center" vertical="center"/>
    </xf>
    <xf numFmtId="4" fontId="14" fillId="10" borderId="11" xfId="0" applyNumberFormat="1" applyFont="1" applyFill="1" applyBorder="1" applyAlignment="1">
      <alignment horizontal="center" vertical="center"/>
    </xf>
    <xf numFmtId="4" fontId="14" fillId="10" borderId="12" xfId="0" applyNumberFormat="1" applyFont="1" applyFill="1" applyBorder="1" applyAlignment="1">
      <alignment horizontal="center" vertical="center"/>
    </xf>
    <xf numFmtId="0" fontId="10" fillId="10" borderId="17" xfId="0" applyFont="1" applyFill="1" applyBorder="1" applyAlignment="1">
      <alignment horizontal="center" vertical="center"/>
    </xf>
    <xf numFmtId="165" fontId="10" fillId="10" borderId="18" xfId="0" applyNumberFormat="1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165" fontId="10" fillId="10" borderId="19" xfId="0" applyNumberFormat="1" applyFont="1" applyFill="1" applyBorder="1" applyAlignment="1">
      <alignment horizontal="center" vertical="center"/>
    </xf>
    <xf numFmtId="4" fontId="11" fillId="10" borderId="20" xfId="0" applyNumberFormat="1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2" fillId="2" borderId="21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5" fontId="2" fillId="2" borderId="18" xfId="0" applyNumberFormat="1" applyFont="1" applyFill="1" applyBorder="1" applyAlignment="1">
      <alignment horizontal="center" vertical="center"/>
    </xf>
    <xf numFmtId="165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5" fontId="2" fillId="2" borderId="19" xfId="0" applyNumberFormat="1" applyFont="1" applyFill="1" applyBorder="1" applyAlignment="1">
      <alignment horizontal="center" vertical="center"/>
    </xf>
    <xf numFmtId="4" fontId="2" fillId="2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5" fontId="2" fillId="2" borderId="19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65" fontId="11" fillId="2" borderId="18" xfId="0" applyNumberFormat="1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165" fontId="11" fillId="2" borderId="19" xfId="0" applyNumberFormat="1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165" fontId="14" fillId="2" borderId="21" xfId="0" applyNumberFormat="1" applyFont="1" applyFill="1" applyBorder="1" applyAlignment="1">
      <alignment horizontal="center" vertical="center"/>
    </xf>
    <xf numFmtId="165" fontId="14" fillId="2" borderId="11" xfId="0" applyNumberFormat="1" applyFont="1" applyFill="1" applyBorder="1" applyAlignment="1">
      <alignment horizontal="center" vertical="center"/>
    </xf>
    <xf numFmtId="4" fontId="17" fillId="2" borderId="12" xfId="0" applyNumberFormat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65" fontId="10" fillId="2" borderId="18" xfId="0" applyNumberFormat="1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165" fontId="10" fillId="2" borderId="19" xfId="0" applyNumberFormat="1" applyFont="1" applyFill="1" applyBorder="1" applyAlignment="1">
      <alignment horizontal="center" vertical="center"/>
    </xf>
    <xf numFmtId="4" fontId="11" fillId="2" borderId="20" xfId="0" applyNumberFormat="1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18" fillId="6" borderId="2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5" fontId="18" fillId="6" borderId="2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" fontId="18" fillId="6" borderId="28" xfId="0" applyNumberFormat="1" applyFont="1" applyFill="1" applyBorder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165" fontId="19" fillId="11" borderId="0" xfId="0" applyNumberFormat="1" applyFont="1" applyFill="1" applyAlignment="1">
      <alignment horizontal="center" vertical="center"/>
    </xf>
    <xf numFmtId="2" fontId="19" fillId="11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19" fillId="12" borderId="16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165" fontId="19" fillId="12" borderId="0" xfId="0" applyNumberFormat="1" applyFont="1" applyFill="1" applyAlignment="1">
      <alignment horizontal="center" vertical="center"/>
    </xf>
    <xf numFmtId="0" fontId="19" fillId="12" borderId="0" xfId="0" applyFont="1" applyFill="1" applyAlignment="1">
      <alignment horizontal="center" vertical="center"/>
    </xf>
    <xf numFmtId="166" fontId="19" fillId="12" borderId="0" xfId="0" applyNumberFormat="1" applyFont="1" applyFill="1" applyAlignment="1">
      <alignment horizontal="center" vertical="center"/>
    </xf>
    <xf numFmtId="2" fontId="19" fillId="12" borderId="25" xfId="0" applyNumberFormat="1" applyFont="1" applyFill="1" applyBorder="1" applyAlignment="1">
      <alignment horizontal="center" vertical="center"/>
    </xf>
    <xf numFmtId="0" fontId="19" fillId="13" borderId="0" xfId="0" applyFont="1" applyFill="1" applyAlignment="1">
      <alignment horizontal="center" vertical="center"/>
    </xf>
    <xf numFmtId="165" fontId="19" fillId="13" borderId="0" xfId="0" applyNumberFormat="1" applyFont="1" applyFill="1" applyAlignment="1">
      <alignment horizontal="center" vertical="center"/>
    </xf>
    <xf numFmtId="166" fontId="19" fillId="13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2" fontId="19" fillId="13" borderId="25" xfId="0" applyNumberFormat="1" applyFont="1" applyFill="1" applyBorder="1" applyAlignment="1">
      <alignment horizontal="center" vertical="center"/>
    </xf>
    <xf numFmtId="0" fontId="19" fillId="14" borderId="0" xfId="0" applyFont="1" applyFill="1" applyAlignment="1">
      <alignment horizontal="center" vertical="center"/>
    </xf>
    <xf numFmtId="165" fontId="19" fillId="14" borderId="0" xfId="0" applyNumberFormat="1" applyFont="1" applyFill="1" applyAlignment="1">
      <alignment horizontal="center" vertical="center"/>
    </xf>
    <xf numFmtId="166" fontId="19" fillId="14" borderId="0" xfId="0" applyNumberFormat="1" applyFont="1" applyFill="1" applyAlignment="1">
      <alignment horizontal="center" vertical="center"/>
    </xf>
    <xf numFmtId="2" fontId="19" fillId="14" borderId="25" xfId="0" applyNumberFormat="1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2" fillId="3" borderId="0" xfId="0" applyFont="1" applyFill="1" applyAlignment="1">
      <alignment horizontal="center" vertical="center"/>
    </xf>
    <xf numFmtId="0" fontId="4" fillId="0" borderId="1" xfId="0" applyFont="1" applyBorder="1"/>
    <xf numFmtId="0" fontId="3" fillId="4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12" fillId="9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4" fillId="0" borderId="23" xfId="0" applyFont="1" applyBorder="1"/>
    <xf numFmtId="0" fontId="4" fillId="0" borderId="24" xfId="0" applyFont="1" applyBorder="1"/>
    <xf numFmtId="0" fontId="1" fillId="11" borderId="0" xfId="0" applyFont="1" applyFill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4" fillId="0" borderId="25" xfId="0" applyFont="1" applyBorder="1"/>
    <xf numFmtId="0" fontId="1" fillId="13" borderId="26" xfId="0" applyFont="1" applyFill="1" applyBorder="1" applyAlignment="1">
      <alignment horizontal="center" vertical="center"/>
    </xf>
    <xf numFmtId="0" fontId="4" fillId="0" borderId="27" xfId="0" applyFont="1" applyBorder="1"/>
    <xf numFmtId="0" fontId="1" fillId="14" borderId="26" xfId="0" applyFont="1" applyFill="1" applyBorder="1" applyAlignment="1">
      <alignment horizontal="center" vertical="center"/>
    </xf>
    <xf numFmtId="1" fontId="1" fillId="15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8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4">
    <tableStyle name="MÉTODO LÉO-style" pivot="0" count="2" xr9:uid="{00000000-0011-0000-FFFF-FFFF00000000}">
      <tableStyleElement type="firstRowStripe" dxfId="7"/>
      <tableStyleElement type="secondRowStripe" dxfId="6"/>
    </tableStyle>
    <tableStyle name="MÉTODO LÉO-style 2" pivot="0" count="2" xr9:uid="{00000000-0011-0000-FFFF-FFFF01000000}">
      <tableStyleElement type="firstRowStripe" dxfId="5"/>
      <tableStyleElement type="secondRowStripe" dxfId="4"/>
    </tableStyle>
    <tableStyle name="MÉTODO LÉO-style 3" pivot="0" count="2" xr9:uid="{00000000-0011-0000-FFFF-FFFF02000000}">
      <tableStyleElement type="firstRowStripe" dxfId="3"/>
      <tableStyleElement type="secondRowStripe" dxfId="2"/>
    </tableStyle>
    <tableStyle name="JAN - FUNIL 30+-style" pivot="0" count="2" xr9:uid="{00000000-0011-0000-FFFF-FFFF03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B4:AJ22" headerRowCount="0">
  <tableColumns count="35">
    <tableColumn id="1" xr3:uid="{00000000-0010-0000-0300-000001000000}" name="Column1">
      <calculatedColumnFormula>I4+P4++AD4+W4</calculatedColumnFormula>
    </tableColumn>
    <tableColumn id="2" xr3:uid="{00000000-0010-0000-0300-000002000000}" name="Column2">
      <calculatedColumnFormula>IF(B4&lt;&gt;0,D4/B4,0)</calculatedColumnFormula>
    </tableColumn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/>
    <tableColumn id="10" xr3:uid="{00000000-0010-0000-0300-00000A000000}" name="Column10"/>
    <tableColumn id="11" xr3:uid="{00000000-0010-0000-0300-00000B000000}" name="Column11"/>
    <tableColumn id="12" xr3:uid="{00000000-0010-0000-0300-00000C000000}" name="Column12"/>
    <tableColumn id="13" xr3:uid="{00000000-0010-0000-0300-00000D000000}" name="Column13"/>
    <tableColumn id="14" xr3:uid="{00000000-0010-0000-0300-00000E000000}" name="Column14"/>
    <tableColumn id="21" xr3:uid="{00000000-0010-0000-0300-000015000000}" name="Column21"/>
    <tableColumn id="22" xr3:uid="{00000000-0010-0000-0300-000016000000}" name="Column22"/>
    <tableColumn id="23" xr3:uid="{00000000-0010-0000-0300-000017000000}" name="Column23"/>
    <tableColumn id="24" xr3:uid="{00000000-0010-0000-0300-000018000000}" name="Column24"/>
    <tableColumn id="25" xr3:uid="{00000000-0010-0000-0300-000019000000}" name="Column25"/>
    <tableColumn id="26" xr3:uid="{00000000-0010-0000-0300-00001A000000}" name="Column26"/>
    <tableColumn id="27" xr3:uid="{00000000-0010-0000-0300-00001B000000}" name="Column27"/>
    <tableColumn id="28" xr3:uid="{00000000-0010-0000-0300-00001C000000}" name="Column28"/>
    <tableColumn id="29" xr3:uid="{00000000-0010-0000-0300-00001D000000}" name="Column29"/>
    <tableColumn id="30" xr3:uid="{00000000-0010-0000-0300-00001E000000}" name="Column30"/>
    <tableColumn id="31" xr3:uid="{00000000-0010-0000-0300-00001F000000}" name="Column31"/>
    <tableColumn id="32" xr3:uid="{00000000-0010-0000-0300-000020000000}" name="Column32"/>
    <tableColumn id="33" xr3:uid="{00000000-0010-0000-0300-000021000000}" name="Column33"/>
    <tableColumn id="34" xr3:uid="{00000000-0010-0000-0300-000022000000}" name="Column34"/>
    <tableColumn id="35" xr3:uid="{00000000-0010-0000-0300-000023000000}" name="Column35"/>
    <tableColumn id="36" xr3:uid="{00000000-0010-0000-0300-000024000000}" name="Column36"/>
    <tableColumn id="37" xr3:uid="{00000000-0010-0000-0300-000025000000}" name="Column37"/>
    <tableColumn id="38" xr3:uid="{00000000-0010-0000-0300-000026000000}" name="Column38"/>
    <tableColumn id="39" xr3:uid="{00000000-0010-0000-0300-000027000000}" name="Column39"/>
    <tableColumn id="40" xr3:uid="{00000000-0010-0000-0300-000028000000}" name="Column40"/>
    <tableColumn id="41" xr3:uid="{00000000-0010-0000-0300-000029000000}" name="Column41"/>
  </tableColumns>
  <tableStyleInfo name="JAN - FUNIL 30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00"/>
    <outlinePr summaryBelow="0" summaryRight="0"/>
  </sheetPr>
  <dimension ref="A1:R1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" sqref="C5"/>
    </sheetView>
  </sheetViews>
  <sheetFormatPr baseColWidth="10" defaultColWidth="14.5" defaultRowHeight="15" customHeight="1"/>
  <cols>
    <col min="1" max="2" width="5.5" customWidth="1"/>
    <col min="3" max="4" width="8.6640625" customWidth="1"/>
    <col min="5" max="5" width="9.83203125" customWidth="1"/>
    <col min="6" max="7" width="8.6640625" customWidth="1"/>
    <col min="8" max="8" width="11.33203125" customWidth="1"/>
    <col min="9" max="9" width="14.33203125" customWidth="1"/>
    <col min="10" max="12" width="8.6640625" customWidth="1"/>
    <col min="13" max="13" width="13.5" customWidth="1"/>
    <col min="14" max="15" width="8.6640625" customWidth="1"/>
    <col min="16" max="16" width="11" customWidth="1"/>
    <col min="17" max="17" width="11.1640625" customWidth="1"/>
    <col min="18" max="18" width="8.6640625" customWidth="1"/>
  </cols>
  <sheetData>
    <row r="1" spans="1:18" ht="23.25" customHeight="1">
      <c r="A1" s="1"/>
      <c r="B1" s="97"/>
      <c r="C1" s="99" t="s">
        <v>0</v>
      </c>
      <c r="D1" s="98"/>
      <c r="E1" s="98"/>
      <c r="F1" s="98"/>
      <c r="G1" s="98"/>
      <c r="H1" s="98"/>
      <c r="I1" s="98"/>
      <c r="J1" s="98"/>
      <c r="K1" s="100"/>
      <c r="L1" s="101"/>
      <c r="M1" s="101"/>
      <c r="N1" s="101"/>
      <c r="O1" s="101"/>
      <c r="P1" s="101"/>
      <c r="Q1" s="101"/>
      <c r="R1" s="101"/>
    </row>
    <row r="2" spans="1:18" ht="42.75" customHeight="1">
      <c r="A2" s="1"/>
      <c r="B2" s="98"/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  <c r="H2" s="4" t="s">
        <v>6</v>
      </c>
      <c r="I2" s="5" t="s">
        <v>7</v>
      </c>
      <c r="J2" s="6" t="s">
        <v>8</v>
      </c>
      <c r="K2" s="7" t="s">
        <v>1</v>
      </c>
      <c r="L2" s="8" t="s">
        <v>2</v>
      </c>
      <c r="M2" s="9" t="s">
        <v>9</v>
      </c>
      <c r="N2" s="10" t="s">
        <v>11</v>
      </c>
      <c r="O2" s="11" t="s">
        <v>5</v>
      </c>
      <c r="P2" s="11" t="s">
        <v>12</v>
      </c>
      <c r="Q2" s="12" t="s">
        <v>13</v>
      </c>
      <c r="R2" s="13" t="s">
        <v>10</v>
      </c>
    </row>
    <row r="3" spans="1:18" ht="23.25" customHeight="1">
      <c r="A3" s="102">
        <v>2020</v>
      </c>
      <c r="B3" s="96"/>
      <c r="C3" s="14">
        <f t="shared" ref="C3:F3" si="0">K3</f>
        <v>0</v>
      </c>
      <c r="D3" s="15" t="e">
        <f t="shared" si="0"/>
        <v>#DIV/0!</v>
      </c>
      <c r="E3" s="15">
        <f t="shared" si="0"/>
        <v>0</v>
      </c>
      <c r="F3" s="16">
        <f t="shared" si="0"/>
        <v>0</v>
      </c>
      <c r="G3" s="17" t="e">
        <f t="shared" ref="G3:G9" si="1">H3/F3</f>
        <v>#DIV/0!</v>
      </c>
      <c r="H3" s="15">
        <f t="shared" ref="H3:I3" si="2">P3</f>
        <v>0</v>
      </c>
      <c r="I3" s="15">
        <f t="shared" si="2"/>
        <v>0</v>
      </c>
      <c r="J3" s="18" t="e">
        <f t="shared" ref="J3:J4" si="3">I3/H3</f>
        <v>#DIV/0!</v>
      </c>
      <c r="K3" s="19">
        <f>SUM(K4+K11)</f>
        <v>0</v>
      </c>
      <c r="L3" s="20" t="e">
        <f>M3/K3</f>
        <v>#DIV/0!</v>
      </c>
      <c r="M3" s="20">
        <f t="shared" ref="M3:N3" si="4">SUM(M4,M11)</f>
        <v>0</v>
      </c>
      <c r="N3" s="21">
        <f t="shared" si="4"/>
        <v>0</v>
      </c>
      <c r="O3" s="20"/>
      <c r="P3" s="20">
        <f t="shared" ref="P3:Q3" si="5">SUM(P4,P11)</f>
        <v>0</v>
      </c>
      <c r="Q3" s="20">
        <f t="shared" si="5"/>
        <v>0</v>
      </c>
      <c r="R3" s="22" t="e">
        <f t="shared" ref="R3:R5" si="6">Q3/P3</f>
        <v>#DIV/0!</v>
      </c>
    </row>
    <row r="4" spans="1:18" ht="15.75" customHeight="1">
      <c r="A4" s="103" t="s">
        <v>14</v>
      </c>
      <c r="B4" s="96"/>
      <c r="C4" s="23">
        <f>SUM(C5:C9)</f>
        <v>0</v>
      </c>
      <c r="D4" s="24" t="e">
        <f t="shared" ref="D4:D9" si="7">E4/C4</f>
        <v>#DIV/0!</v>
      </c>
      <c r="E4" s="24">
        <f t="shared" ref="E4:F4" si="8">SUM(E5:E9)</f>
        <v>0</v>
      </c>
      <c r="F4" s="25">
        <f t="shared" si="8"/>
        <v>0</v>
      </c>
      <c r="G4" s="24" t="e">
        <f t="shared" si="1"/>
        <v>#DIV/0!</v>
      </c>
      <c r="H4" s="25">
        <f>SUM(H5:H9)</f>
        <v>0</v>
      </c>
      <c r="I4" s="24">
        <f t="shared" ref="I4:I9" si="9">F4*497</f>
        <v>0</v>
      </c>
      <c r="J4" s="26" t="e">
        <f t="shared" si="3"/>
        <v>#DIV/0!</v>
      </c>
      <c r="K4" s="27">
        <f>SUM(K5:K9)</f>
        <v>0</v>
      </c>
      <c r="L4" s="28">
        <f t="shared" ref="L4:L9" si="10">IF(K4&lt;&gt;0,M4/K4,0)</f>
        <v>0</v>
      </c>
      <c r="M4" s="28">
        <f t="shared" ref="M4:N4" si="11">SUM(M5:M9)</f>
        <v>0</v>
      </c>
      <c r="N4" s="29">
        <f t="shared" si="11"/>
        <v>0</v>
      </c>
      <c r="O4" s="28" t="e">
        <f t="shared" ref="O4:O9" si="12">P4/N4</f>
        <v>#DIV/0!</v>
      </c>
      <c r="P4" s="30">
        <f t="shared" ref="P4:Q4" si="13">SUM(P5:P9)</f>
        <v>0</v>
      </c>
      <c r="Q4" s="30">
        <f t="shared" si="13"/>
        <v>0</v>
      </c>
      <c r="R4" s="31" t="e">
        <f t="shared" si="6"/>
        <v>#DIV/0!</v>
      </c>
    </row>
    <row r="5" spans="1:18" ht="15.75" customHeight="1">
      <c r="A5" s="32">
        <v>1</v>
      </c>
      <c r="B5" s="32">
        <f t="shared" ref="B5:B8" si="14">A5+6</f>
        <v>7</v>
      </c>
      <c r="C5" s="33">
        <f t="shared" ref="C5:C9" si="15">K5</f>
        <v>0</v>
      </c>
      <c r="D5" s="35" t="e">
        <f t="shared" si="7"/>
        <v>#DIV/0!</v>
      </c>
      <c r="E5" s="35"/>
      <c r="F5" s="33"/>
      <c r="G5" s="35" t="e">
        <f t="shared" si="1"/>
        <v>#DIV/0!</v>
      </c>
      <c r="H5" s="36"/>
      <c r="I5" s="36">
        <f t="shared" si="9"/>
        <v>0</v>
      </c>
      <c r="J5" s="37">
        <f t="shared" ref="J5:J9" si="16">IF(H5&lt;&gt;0,I5/H5,0)</f>
        <v>0</v>
      </c>
      <c r="K5" s="38"/>
      <c r="L5" s="39">
        <f t="shared" si="10"/>
        <v>0</v>
      </c>
      <c r="M5" s="40"/>
      <c r="N5" s="41"/>
      <c r="O5" s="39" t="e">
        <f t="shared" si="12"/>
        <v>#DIV/0!</v>
      </c>
      <c r="P5" s="42"/>
      <c r="Q5" s="42">
        <f t="shared" ref="Q5:Q9" si="17">N5*497</f>
        <v>0</v>
      </c>
      <c r="R5" s="43" t="e">
        <f t="shared" si="6"/>
        <v>#DIV/0!</v>
      </c>
    </row>
    <row r="6" spans="1:18" ht="15.75" customHeight="1">
      <c r="A6" s="32">
        <f t="shared" ref="A6:A9" si="18">B5+1</f>
        <v>8</v>
      </c>
      <c r="B6" s="32">
        <f t="shared" si="14"/>
        <v>14</v>
      </c>
      <c r="C6" s="33">
        <f t="shared" si="15"/>
        <v>0</v>
      </c>
      <c r="D6" s="35" t="e">
        <f t="shared" si="7"/>
        <v>#DIV/0!</v>
      </c>
      <c r="E6" s="35"/>
      <c r="F6" s="33"/>
      <c r="G6" s="35" t="e">
        <f t="shared" si="1"/>
        <v>#DIV/0!</v>
      </c>
      <c r="H6" s="36"/>
      <c r="I6" s="36">
        <f t="shared" si="9"/>
        <v>0</v>
      </c>
      <c r="J6" s="37">
        <f t="shared" si="16"/>
        <v>0</v>
      </c>
      <c r="K6" s="38"/>
      <c r="L6" s="39">
        <f t="shared" si="10"/>
        <v>0</v>
      </c>
      <c r="M6" s="40"/>
      <c r="N6" s="41"/>
      <c r="O6" s="39" t="e">
        <f t="shared" si="12"/>
        <v>#DIV/0!</v>
      </c>
      <c r="P6" s="42"/>
      <c r="Q6" s="42">
        <f t="shared" si="17"/>
        <v>0</v>
      </c>
      <c r="R6" s="43">
        <f t="shared" ref="R6:R9" si="19">IF(P6&lt;&gt;0,Q6/P6,0)</f>
        <v>0</v>
      </c>
    </row>
    <row r="7" spans="1:18" ht="15.75" customHeight="1">
      <c r="A7" s="32">
        <f t="shared" si="18"/>
        <v>15</v>
      </c>
      <c r="B7" s="32">
        <f t="shared" si="14"/>
        <v>21</v>
      </c>
      <c r="C7" s="33">
        <f t="shared" si="15"/>
        <v>0</v>
      </c>
      <c r="D7" s="35" t="e">
        <f t="shared" si="7"/>
        <v>#DIV/0!</v>
      </c>
      <c r="E7" s="35"/>
      <c r="F7" s="44"/>
      <c r="G7" s="35" t="e">
        <f t="shared" si="1"/>
        <v>#DIV/0!</v>
      </c>
      <c r="H7" s="36"/>
      <c r="I7" s="36">
        <f t="shared" si="9"/>
        <v>0</v>
      </c>
      <c r="J7" s="37">
        <f t="shared" si="16"/>
        <v>0</v>
      </c>
      <c r="K7" s="38"/>
      <c r="L7" s="39">
        <f t="shared" si="10"/>
        <v>0</v>
      </c>
      <c r="M7" s="40"/>
      <c r="N7" s="41"/>
      <c r="O7" s="39" t="e">
        <f t="shared" si="12"/>
        <v>#DIV/0!</v>
      </c>
      <c r="P7" s="45"/>
      <c r="Q7" s="42">
        <f t="shared" si="17"/>
        <v>0</v>
      </c>
      <c r="R7" s="43">
        <f t="shared" si="19"/>
        <v>0</v>
      </c>
    </row>
    <row r="8" spans="1:18" ht="15.75" customHeight="1">
      <c r="A8" s="32">
        <f t="shared" si="18"/>
        <v>22</v>
      </c>
      <c r="B8" s="32">
        <f t="shared" si="14"/>
        <v>28</v>
      </c>
      <c r="C8" s="33">
        <f t="shared" si="15"/>
        <v>0</v>
      </c>
      <c r="D8" s="35" t="e">
        <f t="shared" si="7"/>
        <v>#DIV/0!</v>
      </c>
      <c r="E8" s="35"/>
      <c r="F8" s="33"/>
      <c r="G8" s="35" t="e">
        <f t="shared" si="1"/>
        <v>#DIV/0!</v>
      </c>
      <c r="H8" s="36"/>
      <c r="I8" s="36">
        <f t="shared" si="9"/>
        <v>0</v>
      </c>
      <c r="J8" s="37">
        <f t="shared" si="16"/>
        <v>0</v>
      </c>
      <c r="K8" s="38"/>
      <c r="L8" s="39">
        <f t="shared" si="10"/>
        <v>0</v>
      </c>
      <c r="M8" s="40"/>
      <c r="N8" s="41"/>
      <c r="O8" s="39" t="e">
        <f t="shared" si="12"/>
        <v>#DIV/0!</v>
      </c>
      <c r="P8" s="42"/>
      <c r="Q8" s="42">
        <f t="shared" si="17"/>
        <v>0</v>
      </c>
      <c r="R8" s="43">
        <f t="shared" si="19"/>
        <v>0</v>
      </c>
    </row>
    <row r="9" spans="1:18" ht="15.75" customHeight="1">
      <c r="A9" s="32">
        <f t="shared" si="18"/>
        <v>29</v>
      </c>
      <c r="B9" s="32">
        <f>31</f>
        <v>31</v>
      </c>
      <c r="C9" s="33">
        <f t="shared" si="15"/>
        <v>0</v>
      </c>
      <c r="D9" s="35" t="e">
        <f t="shared" si="7"/>
        <v>#DIV/0!</v>
      </c>
      <c r="E9" s="35"/>
      <c r="F9" s="33"/>
      <c r="G9" s="35" t="e">
        <f t="shared" si="1"/>
        <v>#DIV/0!</v>
      </c>
      <c r="H9" s="36"/>
      <c r="I9" s="36">
        <f t="shared" si="9"/>
        <v>0</v>
      </c>
      <c r="J9" s="37">
        <f t="shared" si="16"/>
        <v>0</v>
      </c>
      <c r="K9" s="46"/>
      <c r="L9" s="39">
        <f t="shared" si="10"/>
        <v>0</v>
      </c>
      <c r="M9" s="47"/>
      <c r="N9" s="48"/>
      <c r="O9" s="39" t="e">
        <f t="shared" si="12"/>
        <v>#DIV/0!</v>
      </c>
      <c r="P9" s="49"/>
      <c r="Q9" s="42">
        <f t="shared" si="17"/>
        <v>0</v>
      </c>
      <c r="R9" s="43">
        <f t="shared" si="19"/>
        <v>0</v>
      </c>
    </row>
    <row r="10" spans="1:18" ht="15.75" customHeight="1">
      <c r="A10" s="32"/>
      <c r="B10" s="32"/>
      <c r="C10" s="50"/>
      <c r="D10" s="51"/>
      <c r="E10" s="51"/>
      <c r="F10" s="50"/>
      <c r="G10" s="51"/>
      <c r="H10" s="52"/>
      <c r="I10" s="52"/>
      <c r="J10" s="53"/>
      <c r="K10" s="54"/>
      <c r="L10" s="55"/>
      <c r="M10" s="55"/>
      <c r="N10" s="56"/>
      <c r="O10" s="55"/>
      <c r="P10" s="57"/>
      <c r="Q10" s="57"/>
      <c r="R10" s="58"/>
    </row>
    <row r="11" spans="1:18" ht="15.75" customHeight="1">
      <c r="A11" s="59"/>
      <c r="B11" s="59" t="s">
        <v>18</v>
      </c>
      <c r="C11" s="23">
        <f>SUM(C12:C15)</f>
        <v>0</v>
      </c>
      <c r="D11" s="24" t="e">
        <f t="shared" ref="D11:D15" si="20">E11/C11</f>
        <v>#DIV/0!</v>
      </c>
      <c r="E11" s="24">
        <f>SUM(E12:E15)</f>
        <v>0</v>
      </c>
      <c r="F11" s="23"/>
      <c r="G11" s="24"/>
      <c r="H11" s="24"/>
      <c r="I11" s="24"/>
      <c r="J11" s="26" t="e">
        <f>I11/H11</f>
        <v>#DIV/0!</v>
      </c>
      <c r="K11" s="27">
        <f>SUM(K12:K15)</f>
        <v>0</v>
      </c>
      <c r="L11" s="28">
        <f t="shared" ref="L11:L15" si="21">IF(K11&lt;&gt;0,M11/K11,0)</f>
        <v>0</v>
      </c>
      <c r="M11" s="28">
        <f t="shared" ref="M11:N11" si="22">SUM(M12:M15)</f>
        <v>0</v>
      </c>
      <c r="N11" s="29">
        <f t="shared" si="22"/>
        <v>0</v>
      </c>
      <c r="O11" s="28"/>
      <c r="P11" s="30">
        <f t="shared" ref="P11:Q11" si="23">SUM(P12:P15)</f>
        <v>0</v>
      </c>
      <c r="Q11" s="30">
        <f t="shared" si="23"/>
        <v>0</v>
      </c>
      <c r="R11" s="31" t="e">
        <f>Q11/P11</f>
        <v>#DIV/0!</v>
      </c>
    </row>
    <row r="12" spans="1:18" ht="15.75" customHeight="1">
      <c r="A12" s="32">
        <v>1</v>
      </c>
      <c r="B12" s="32">
        <v>7</v>
      </c>
      <c r="C12" s="33">
        <f t="shared" ref="C12:C15" si="24">K12</f>
        <v>0</v>
      </c>
      <c r="D12" s="35" t="e">
        <f t="shared" si="20"/>
        <v>#DIV/0!</v>
      </c>
      <c r="E12" s="35"/>
      <c r="F12" s="33"/>
      <c r="G12" s="35"/>
      <c r="H12" s="36"/>
      <c r="I12" s="36"/>
      <c r="J12" s="37">
        <f t="shared" ref="J12:J15" si="25">IF(H12&lt;&gt;0,I12/H12,0)</f>
        <v>0</v>
      </c>
      <c r="K12" s="61"/>
      <c r="L12" s="39"/>
      <c r="M12" s="39"/>
      <c r="N12" s="63"/>
      <c r="O12" s="39"/>
      <c r="P12" s="42"/>
      <c r="Q12" s="42"/>
      <c r="R12" s="43">
        <f t="shared" ref="R12:R14" si="26">IF(P12&lt;&gt;0,Q12/P12,0)</f>
        <v>0</v>
      </c>
    </row>
    <row r="13" spans="1:18" ht="15.75" customHeight="1">
      <c r="A13" s="32">
        <f t="shared" ref="A13:A15" si="27">B12+1</f>
        <v>8</v>
      </c>
      <c r="B13" s="32">
        <f t="shared" ref="B13:B14" si="28">A13+6</f>
        <v>14</v>
      </c>
      <c r="C13" s="33">
        <f t="shared" si="24"/>
        <v>0</v>
      </c>
      <c r="D13" s="35" t="e">
        <f t="shared" si="20"/>
        <v>#DIV/0!</v>
      </c>
      <c r="E13" s="35"/>
      <c r="F13" s="33"/>
      <c r="G13" s="35"/>
      <c r="H13" s="36"/>
      <c r="I13" s="36"/>
      <c r="J13" s="37">
        <f t="shared" si="25"/>
        <v>0</v>
      </c>
      <c r="K13" s="61"/>
      <c r="L13" s="40"/>
      <c r="M13" s="39"/>
      <c r="N13" s="63"/>
      <c r="O13" s="39"/>
      <c r="P13" s="42"/>
      <c r="Q13" s="42"/>
      <c r="R13" s="43">
        <f t="shared" si="26"/>
        <v>0</v>
      </c>
    </row>
    <row r="14" spans="1:18" ht="15.75" customHeight="1">
      <c r="A14" s="32">
        <f t="shared" si="27"/>
        <v>15</v>
      </c>
      <c r="B14" s="32">
        <f t="shared" si="28"/>
        <v>21</v>
      </c>
      <c r="C14" s="33">
        <f t="shared" si="24"/>
        <v>0</v>
      </c>
      <c r="D14" s="35" t="e">
        <f t="shared" si="20"/>
        <v>#DIV/0!</v>
      </c>
      <c r="E14" s="35"/>
      <c r="F14" s="33"/>
      <c r="G14" s="35"/>
      <c r="H14" s="36"/>
      <c r="I14" s="36"/>
      <c r="J14" s="37">
        <f t="shared" si="25"/>
        <v>0</v>
      </c>
      <c r="K14" s="61"/>
      <c r="L14" s="40"/>
      <c r="M14" s="39"/>
      <c r="N14" s="63"/>
      <c r="O14" s="39"/>
      <c r="P14" s="42"/>
      <c r="Q14" s="42"/>
      <c r="R14" s="43">
        <f t="shared" si="26"/>
        <v>0</v>
      </c>
    </row>
    <row r="15" spans="1:18" ht="15.75" customHeight="1">
      <c r="A15" s="32">
        <f t="shared" si="27"/>
        <v>22</v>
      </c>
      <c r="B15" s="32">
        <f>29</f>
        <v>29</v>
      </c>
      <c r="C15" s="33">
        <f t="shared" si="24"/>
        <v>0</v>
      </c>
      <c r="D15" s="35" t="e">
        <f t="shared" si="20"/>
        <v>#DIV/0!</v>
      </c>
      <c r="E15" s="35"/>
      <c r="F15" s="35"/>
      <c r="G15" s="35"/>
      <c r="H15" s="36"/>
      <c r="I15" s="36"/>
      <c r="J15" s="37">
        <f t="shared" si="25"/>
        <v>0</v>
      </c>
      <c r="K15" s="61"/>
      <c r="L15" s="40"/>
      <c r="M15" s="39"/>
      <c r="N15" s="39"/>
      <c r="O15" s="39"/>
      <c r="P15" s="42"/>
      <c r="Q15" s="42"/>
      <c r="R15" s="43"/>
    </row>
    <row r="16" spans="1:18" ht="15.75" customHeight="1">
      <c r="A16" s="32"/>
      <c r="B16" s="32"/>
      <c r="C16" s="68"/>
      <c r="D16" s="69"/>
      <c r="E16" s="69"/>
      <c r="F16" s="69"/>
      <c r="G16" s="69"/>
      <c r="H16" s="69"/>
      <c r="I16" s="69"/>
      <c r="J16" s="71"/>
      <c r="K16" s="68"/>
      <c r="L16" s="69"/>
      <c r="M16" s="69"/>
      <c r="N16" s="69"/>
      <c r="O16" s="69"/>
      <c r="P16" s="69"/>
      <c r="Q16" s="69"/>
      <c r="R16" s="71"/>
    </row>
    <row r="17" spans="1:18" ht="15.75" customHeight="1">
      <c r="A17" s="32"/>
      <c r="B17" s="32"/>
      <c r="C17" s="68"/>
      <c r="D17" s="69"/>
      <c r="E17" s="69"/>
      <c r="F17" s="69"/>
      <c r="G17" s="69"/>
      <c r="H17" s="69"/>
      <c r="I17" s="69"/>
      <c r="J17" s="71"/>
      <c r="K17" s="68"/>
      <c r="L17" s="69"/>
      <c r="M17" s="69"/>
      <c r="N17" s="69"/>
      <c r="O17" s="69"/>
      <c r="P17" s="69"/>
      <c r="Q17" s="69"/>
      <c r="R17" s="71"/>
    </row>
    <row r="18" spans="1:18" ht="15.75" customHeight="1">
      <c r="A18" s="32"/>
      <c r="B18" s="32"/>
      <c r="C18" s="68"/>
      <c r="D18" s="69"/>
      <c r="E18" s="69"/>
      <c r="F18" s="69"/>
      <c r="G18" s="69"/>
      <c r="H18" s="69"/>
      <c r="I18" s="69"/>
      <c r="J18" s="71"/>
      <c r="K18" s="68"/>
      <c r="L18" s="69"/>
      <c r="M18" s="69"/>
      <c r="N18" s="69"/>
      <c r="O18" s="69"/>
      <c r="P18" s="69"/>
      <c r="Q18" s="69"/>
      <c r="R18" s="71"/>
    </row>
  </sheetData>
  <mergeCells count="5">
    <mergeCell ref="B1:B2"/>
    <mergeCell ref="C1:J1"/>
    <mergeCell ref="K1:R1"/>
    <mergeCell ref="A3:B3"/>
    <mergeCell ref="A4:B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8761D"/>
    <outlinePr summaryBelow="0" summaryRight="0"/>
  </sheetPr>
  <dimension ref="A1:AJ22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4" sqref="H4"/>
    </sheetView>
  </sheetViews>
  <sheetFormatPr baseColWidth="10" defaultColWidth="14.5" defaultRowHeight="15" customHeight="1"/>
  <cols>
    <col min="1" max="1" width="14.5" customWidth="1"/>
    <col min="2" max="8" width="16.33203125" customWidth="1"/>
    <col min="11" max="11" width="16" customWidth="1"/>
    <col min="12" max="12" width="17.1640625" customWidth="1"/>
  </cols>
  <sheetData>
    <row r="1" spans="1:36" ht="21.75" customHeight="1">
      <c r="A1" s="104"/>
      <c r="B1" s="105" t="s">
        <v>15</v>
      </c>
      <c r="C1" s="106"/>
      <c r="D1" s="106"/>
      <c r="E1" s="106"/>
      <c r="F1" s="106"/>
      <c r="G1" s="106"/>
      <c r="H1" s="107"/>
      <c r="I1" s="108" t="s">
        <v>16</v>
      </c>
      <c r="J1" s="96"/>
      <c r="K1" s="96"/>
      <c r="L1" s="96"/>
      <c r="M1" s="96"/>
      <c r="N1" s="96"/>
      <c r="O1" s="96"/>
      <c r="P1" s="109" t="s">
        <v>17</v>
      </c>
      <c r="Q1" s="96"/>
      <c r="R1" s="96"/>
      <c r="S1" s="96"/>
      <c r="T1" s="96"/>
      <c r="U1" s="96"/>
      <c r="V1" s="110"/>
      <c r="W1" s="111" t="s">
        <v>19</v>
      </c>
      <c r="X1" s="96"/>
      <c r="Y1" s="96"/>
      <c r="Z1" s="96"/>
      <c r="AA1" s="96"/>
      <c r="AB1" s="96"/>
      <c r="AC1" s="112"/>
      <c r="AD1" s="113" t="s">
        <v>20</v>
      </c>
      <c r="AE1" s="96"/>
      <c r="AF1" s="96"/>
      <c r="AG1" s="96"/>
      <c r="AH1" s="96"/>
      <c r="AI1" s="96"/>
      <c r="AJ1" s="112"/>
    </row>
    <row r="2" spans="1:36" ht="39.75" customHeight="1">
      <c r="A2" s="96"/>
      <c r="B2" s="60">
        <f>SUM(B4:B22)</f>
        <v>0</v>
      </c>
      <c r="C2" s="62" t="e">
        <f>D2/B2</f>
        <v>#DIV/0!</v>
      </c>
      <c r="D2" s="62">
        <f>SUM(D4:D22)</f>
        <v>0</v>
      </c>
      <c r="E2" s="62">
        <f>SUM(E4:E22)</f>
        <v>0</v>
      </c>
      <c r="F2" s="60">
        <f>SUM(F4:F22)</f>
        <v>0</v>
      </c>
      <c r="G2" s="62" t="e">
        <f>E2/F2</f>
        <v>#DIV/0!</v>
      </c>
      <c r="H2" s="64" t="e">
        <f>((F2*497))/E2</f>
        <v>#DIV/0!</v>
      </c>
      <c r="I2" s="65">
        <f>SUM(I4:I22)</f>
        <v>0</v>
      </c>
      <c r="J2" s="66" t="e">
        <f>K2/I2</f>
        <v>#DIV/0!</v>
      </c>
      <c r="K2" s="66">
        <f>SUM(K4:K22)</f>
        <v>0</v>
      </c>
      <c r="L2" s="66">
        <f>SUM(L4:L22)</f>
        <v>0</v>
      </c>
      <c r="M2" s="65" t="e">
        <f>SUM(#REF!)</f>
        <v>#REF!</v>
      </c>
      <c r="N2" s="66" t="e">
        <f>L2/M2</f>
        <v>#REF!</v>
      </c>
      <c r="O2" s="67" t="e">
        <f>((M2*497)-L2)/L2</f>
        <v>#REF!</v>
      </c>
      <c r="P2" s="70">
        <f>SUM(P4:P22)</f>
        <v>0</v>
      </c>
      <c r="Q2" s="72" t="e">
        <f>R2/P2</f>
        <v>#DIV/0!</v>
      </c>
      <c r="R2" s="72">
        <f>SUM(R4:R22)</f>
        <v>0</v>
      </c>
      <c r="S2" s="72">
        <f>SUM(S4:S22)</f>
        <v>0</v>
      </c>
      <c r="T2" s="73">
        <f>SUM(T4:T22)</f>
        <v>0</v>
      </c>
      <c r="U2" s="74">
        <f>SUM(U4:U22)</f>
        <v>0</v>
      </c>
      <c r="V2" s="75">
        <f>AVERAGE(V4:V22)</f>
        <v>0</v>
      </c>
      <c r="W2" s="76">
        <f>SUM(W4:W22)</f>
        <v>0</v>
      </c>
      <c r="X2" s="77" t="e">
        <f>Y2/W2</f>
        <v>#DIV/0!</v>
      </c>
      <c r="Y2" s="77">
        <f>SUM(Y4:Y22)</f>
        <v>0</v>
      </c>
      <c r="Z2" s="77">
        <f>SUM(Z4:Z22)</f>
        <v>0</v>
      </c>
      <c r="AA2" s="76">
        <f>SUM(AA4:AA22)</f>
        <v>0</v>
      </c>
      <c r="AB2" s="78">
        <f>SUM(AB4:AB22)</f>
        <v>0</v>
      </c>
      <c r="AC2" s="80">
        <f>AVERAGE(AC4:AC22)</f>
        <v>0</v>
      </c>
      <c r="AD2" s="81">
        <f>SUM(AD4:AD22)</f>
        <v>0</v>
      </c>
      <c r="AE2" s="82" t="e">
        <f>AF2/AD2</f>
        <v>#DIV/0!</v>
      </c>
      <c r="AF2" s="82">
        <f>SUM(AF4:AF22)</f>
        <v>0</v>
      </c>
      <c r="AG2" s="82">
        <f>SUM(AG4:AG22)</f>
        <v>0</v>
      </c>
      <c r="AH2" s="81">
        <f>SUM(AH4:AH22)</f>
        <v>0</v>
      </c>
      <c r="AI2" s="83">
        <f>SUM(AI4:AI22)</f>
        <v>0</v>
      </c>
      <c r="AJ2" s="84">
        <f>AVERAGE(AJ4:AJ22)</f>
        <v>0</v>
      </c>
    </row>
    <row r="3" spans="1:36" ht="21" customHeight="1">
      <c r="A3" s="96"/>
      <c r="B3" s="79" t="s">
        <v>1</v>
      </c>
      <c r="C3" s="79" t="s">
        <v>2</v>
      </c>
      <c r="D3" s="79" t="s">
        <v>21</v>
      </c>
      <c r="E3" s="79" t="s">
        <v>22</v>
      </c>
      <c r="F3" s="79" t="s">
        <v>23</v>
      </c>
      <c r="G3" s="79" t="s">
        <v>5</v>
      </c>
      <c r="H3" s="85" t="s">
        <v>8</v>
      </c>
      <c r="I3" s="86" t="s">
        <v>1</v>
      </c>
      <c r="J3" s="86" t="s">
        <v>2</v>
      </c>
      <c r="K3" s="86" t="s">
        <v>24</v>
      </c>
      <c r="L3" s="86" t="s">
        <v>25</v>
      </c>
      <c r="M3" s="86" t="s">
        <v>26</v>
      </c>
      <c r="N3" s="86" t="s">
        <v>5</v>
      </c>
      <c r="O3" s="86" t="s">
        <v>10</v>
      </c>
      <c r="P3" s="87" t="s">
        <v>1</v>
      </c>
      <c r="Q3" s="86" t="s">
        <v>2</v>
      </c>
      <c r="R3" s="86" t="s">
        <v>27</v>
      </c>
      <c r="S3" s="86" t="s">
        <v>28</v>
      </c>
      <c r="T3" s="86" t="s">
        <v>29</v>
      </c>
      <c r="U3" s="86" t="s">
        <v>30</v>
      </c>
      <c r="V3" s="86" t="s">
        <v>31</v>
      </c>
      <c r="W3" s="86" t="s">
        <v>1</v>
      </c>
      <c r="X3" s="86" t="s">
        <v>2</v>
      </c>
      <c r="Y3" s="86" t="s">
        <v>32</v>
      </c>
      <c r="Z3" s="86" t="s">
        <v>33</v>
      </c>
      <c r="AA3" s="86" t="s">
        <v>34</v>
      </c>
      <c r="AB3" s="86" t="s">
        <v>5</v>
      </c>
      <c r="AC3" s="88" t="s">
        <v>10</v>
      </c>
      <c r="AD3" s="86" t="s">
        <v>1</v>
      </c>
      <c r="AE3" s="86" t="s">
        <v>2</v>
      </c>
      <c r="AF3" s="86" t="s">
        <v>35</v>
      </c>
      <c r="AG3" s="86" t="s">
        <v>36</v>
      </c>
      <c r="AH3" s="86" t="s">
        <v>37</v>
      </c>
      <c r="AI3" s="86" t="s">
        <v>5</v>
      </c>
      <c r="AJ3" s="88" t="s">
        <v>10</v>
      </c>
    </row>
    <row r="4" spans="1:36" ht="21" customHeight="1">
      <c r="A4" s="114">
        <v>1</v>
      </c>
      <c r="B4" s="89">
        <f>I4+P4++AD4+W4</f>
        <v>0</v>
      </c>
      <c r="C4" s="34">
        <f t="shared" ref="C4:C22" si="0">IF(B4&lt;&gt;0,D4/B4,0)</f>
        <v>0</v>
      </c>
      <c r="D4" s="34">
        <f>K4+R4+AF4+Y4</f>
        <v>0</v>
      </c>
      <c r="E4" s="34">
        <f>L4+S4+AG4+Z4</f>
        <v>0</v>
      </c>
      <c r="F4" s="89">
        <v>0</v>
      </c>
      <c r="G4" s="90">
        <f t="shared" ref="G4:G22" si="1">IF(F4&lt;&gt;0,E4/F4,0)</f>
        <v>0</v>
      </c>
      <c r="H4" s="91">
        <f t="shared" ref="H4:H22" si="2">IF(E4&lt;&gt;0,((F4*497)-E4)/E4,0)</f>
        <v>0</v>
      </c>
      <c r="I4" s="89">
        <v>0</v>
      </c>
      <c r="J4" s="34" t="e">
        <f t="shared" ref="J4:J22" si="3">K4/I4</f>
        <v>#DIV/0!</v>
      </c>
      <c r="K4" s="34">
        <v>0</v>
      </c>
      <c r="L4" s="34">
        <v>0</v>
      </c>
      <c r="M4" s="89">
        <v>0</v>
      </c>
      <c r="N4" s="90">
        <f t="shared" ref="N4:N22" si="4">IF(M4&lt;&gt;0,L4/M4,0)</f>
        <v>0</v>
      </c>
      <c r="O4" s="92">
        <f t="shared" ref="O4:O22" si="5">IF(L4&lt;&gt;0,((M4*497)-L4)/L4,0)</f>
        <v>0</v>
      </c>
      <c r="P4" s="93">
        <v>0</v>
      </c>
      <c r="Q4" s="34">
        <f t="shared" ref="Q4:Q22" si="6">IF(P4&lt;&gt;0,R4/P4,0)</f>
        <v>0</v>
      </c>
      <c r="R4" s="34">
        <v>0</v>
      </c>
      <c r="S4" s="34">
        <v>0</v>
      </c>
      <c r="T4" s="89">
        <v>0</v>
      </c>
      <c r="U4" s="90">
        <f t="shared" ref="U4:U22" si="7">IF(T4&lt;&gt;0,S4/T4,0)</f>
        <v>0</v>
      </c>
      <c r="V4" s="91">
        <f t="shared" ref="V4:V22" si="8">IF(T4&lt;&gt;0,U4/T4,0)</f>
        <v>0</v>
      </c>
      <c r="W4" s="89">
        <v>0</v>
      </c>
      <c r="X4" s="34">
        <f t="shared" ref="X4:X22" si="9">IF(W4&lt;&gt;0,Y4/W4,0)</f>
        <v>0</v>
      </c>
      <c r="Y4" s="34">
        <v>0</v>
      </c>
      <c r="Z4" s="34">
        <v>0</v>
      </c>
      <c r="AA4" s="89">
        <v>0</v>
      </c>
      <c r="AB4" s="90">
        <f>IF(AA4&lt;&gt;0,#REF!/AA4,0)</f>
        <v>0</v>
      </c>
      <c r="AC4" s="91">
        <f t="shared" ref="AC4:AC22" si="10">IF(AA4&lt;&gt;0,AB4/AA4,0)</f>
        <v>0</v>
      </c>
      <c r="AD4" s="89">
        <v>0</v>
      </c>
      <c r="AE4" s="34">
        <f t="shared" ref="AE4:AE22" si="11">IF(AD4&lt;&gt;0,AF4/AD4,0)</f>
        <v>0</v>
      </c>
      <c r="AF4" s="34">
        <v>0</v>
      </c>
      <c r="AG4" s="34">
        <v>0</v>
      </c>
      <c r="AH4" s="89">
        <v>0</v>
      </c>
      <c r="AI4" s="90">
        <f t="shared" ref="AI4:AI22" si="12">IF(AH4&lt;&gt;0,AG4/AH4,0)</f>
        <v>0</v>
      </c>
      <c r="AJ4" s="91">
        <f t="shared" ref="AJ4:AJ22" si="13">IF(AH4&lt;&gt;0,AI4/AH4,0)</f>
        <v>0</v>
      </c>
    </row>
    <row r="5" spans="1:36" ht="21" customHeight="1">
      <c r="A5" s="114">
        <v>2</v>
      </c>
      <c r="B5" s="89">
        <f>I5+P5++AD5+W5</f>
        <v>0</v>
      </c>
      <c r="C5" s="94">
        <f t="shared" si="0"/>
        <v>0</v>
      </c>
      <c r="D5" s="34">
        <f>K5+R5+AF5+Y5</f>
        <v>0</v>
      </c>
      <c r="E5" s="34">
        <f>L5+S5+AG5+Z5</f>
        <v>0</v>
      </c>
      <c r="F5" s="89">
        <v>0</v>
      </c>
      <c r="G5" s="90">
        <f t="shared" si="1"/>
        <v>0</v>
      </c>
      <c r="H5" s="91">
        <f t="shared" si="2"/>
        <v>0</v>
      </c>
      <c r="I5" s="89">
        <v>0</v>
      </c>
      <c r="J5" s="34" t="e">
        <f t="shared" si="3"/>
        <v>#DIV/0!</v>
      </c>
      <c r="K5" s="34">
        <v>0</v>
      </c>
      <c r="L5" s="34">
        <v>0</v>
      </c>
      <c r="M5" s="89">
        <v>0</v>
      </c>
      <c r="N5" s="90">
        <f t="shared" si="4"/>
        <v>0</v>
      </c>
      <c r="O5" s="92">
        <f t="shared" si="5"/>
        <v>0</v>
      </c>
      <c r="P5" s="93">
        <v>0</v>
      </c>
      <c r="Q5" s="34">
        <f t="shared" si="6"/>
        <v>0</v>
      </c>
      <c r="R5" s="34">
        <v>0</v>
      </c>
      <c r="S5" s="34">
        <v>0</v>
      </c>
      <c r="T5" s="89">
        <v>0</v>
      </c>
      <c r="U5" s="90">
        <f t="shared" si="7"/>
        <v>0</v>
      </c>
      <c r="V5" s="91">
        <f t="shared" si="8"/>
        <v>0</v>
      </c>
      <c r="W5" s="89">
        <v>0</v>
      </c>
      <c r="X5" s="34">
        <f t="shared" si="9"/>
        <v>0</v>
      </c>
      <c r="Y5" s="34">
        <v>0</v>
      </c>
      <c r="Z5" s="34">
        <v>0</v>
      </c>
      <c r="AA5" s="89">
        <v>0</v>
      </c>
      <c r="AB5" s="90">
        <f t="shared" ref="AB5:AB22" si="14">IF(AA5&lt;&gt;0,Z5/AA5,0)</f>
        <v>0</v>
      </c>
      <c r="AC5" s="91">
        <f t="shared" si="10"/>
        <v>0</v>
      </c>
      <c r="AD5" s="89">
        <v>0</v>
      </c>
      <c r="AE5" s="34">
        <f t="shared" si="11"/>
        <v>0</v>
      </c>
      <c r="AF5" s="34">
        <v>0</v>
      </c>
      <c r="AG5" s="34">
        <v>0</v>
      </c>
      <c r="AH5" s="89">
        <v>0</v>
      </c>
      <c r="AI5" s="90">
        <f t="shared" si="12"/>
        <v>0</v>
      </c>
      <c r="AJ5" s="91">
        <f t="shared" si="13"/>
        <v>0</v>
      </c>
    </row>
    <row r="6" spans="1:36" ht="21" customHeight="1">
      <c r="A6" s="114">
        <v>3</v>
      </c>
      <c r="B6" s="89">
        <f>I6+P6++AD6+W6</f>
        <v>0</v>
      </c>
      <c r="C6" s="94">
        <f t="shared" si="0"/>
        <v>0</v>
      </c>
      <c r="D6" s="34">
        <f>K6+R6+AF6+Y6</f>
        <v>0</v>
      </c>
      <c r="E6" s="34">
        <f>L6+S6+AG6+Z6</f>
        <v>0</v>
      </c>
      <c r="F6" s="89">
        <v>0</v>
      </c>
      <c r="G6" s="90">
        <f t="shared" si="1"/>
        <v>0</v>
      </c>
      <c r="H6" s="91">
        <f t="shared" si="2"/>
        <v>0</v>
      </c>
      <c r="I6" s="89">
        <v>0</v>
      </c>
      <c r="J6" s="34" t="e">
        <f t="shared" si="3"/>
        <v>#DIV/0!</v>
      </c>
      <c r="K6" s="34">
        <v>0</v>
      </c>
      <c r="L6" s="34">
        <v>0</v>
      </c>
      <c r="M6" s="89">
        <v>0</v>
      </c>
      <c r="N6" s="90">
        <f t="shared" si="4"/>
        <v>0</v>
      </c>
      <c r="O6" s="92">
        <f t="shared" si="5"/>
        <v>0</v>
      </c>
      <c r="P6" s="93">
        <v>0</v>
      </c>
      <c r="Q6" s="34">
        <f t="shared" si="6"/>
        <v>0</v>
      </c>
      <c r="R6" s="34">
        <v>0</v>
      </c>
      <c r="S6" s="34">
        <v>0</v>
      </c>
      <c r="T6" s="89">
        <v>0</v>
      </c>
      <c r="U6" s="90">
        <f t="shared" si="7"/>
        <v>0</v>
      </c>
      <c r="V6" s="91">
        <f t="shared" si="8"/>
        <v>0</v>
      </c>
      <c r="W6" s="89">
        <v>0</v>
      </c>
      <c r="X6" s="34">
        <f t="shared" si="9"/>
        <v>0</v>
      </c>
      <c r="Y6" s="34">
        <v>0</v>
      </c>
      <c r="Z6" s="34">
        <v>0</v>
      </c>
      <c r="AA6" s="89">
        <v>0</v>
      </c>
      <c r="AB6" s="90">
        <f t="shared" si="14"/>
        <v>0</v>
      </c>
      <c r="AC6" s="91">
        <f t="shared" si="10"/>
        <v>0</v>
      </c>
      <c r="AD6" s="89">
        <v>0</v>
      </c>
      <c r="AE6" s="34">
        <f t="shared" si="11"/>
        <v>0</v>
      </c>
      <c r="AF6" s="34">
        <v>0</v>
      </c>
      <c r="AG6" s="34">
        <v>0</v>
      </c>
      <c r="AH6" s="89">
        <v>0</v>
      </c>
      <c r="AI6" s="90">
        <f t="shared" si="12"/>
        <v>0</v>
      </c>
      <c r="AJ6" s="91">
        <f t="shared" si="13"/>
        <v>0</v>
      </c>
    </row>
    <row r="7" spans="1:36" ht="21" customHeight="1">
      <c r="A7" s="114">
        <v>4</v>
      </c>
      <c r="B7" s="95">
        <v>0</v>
      </c>
      <c r="C7" s="94">
        <f t="shared" si="0"/>
        <v>0</v>
      </c>
      <c r="D7" s="34">
        <v>0</v>
      </c>
      <c r="E7" s="94">
        <f>L7+S7+AG7+Z7</f>
        <v>0</v>
      </c>
      <c r="F7" s="89">
        <v>0</v>
      </c>
      <c r="G7" s="90">
        <f t="shared" si="1"/>
        <v>0</v>
      </c>
      <c r="H7" s="91">
        <f t="shared" si="2"/>
        <v>0</v>
      </c>
      <c r="I7" s="95">
        <v>0</v>
      </c>
      <c r="J7" s="34" t="e">
        <f t="shared" si="3"/>
        <v>#DIV/0!</v>
      </c>
      <c r="K7" s="94">
        <v>0</v>
      </c>
      <c r="L7" s="94">
        <v>0</v>
      </c>
      <c r="M7" s="89">
        <v>0</v>
      </c>
      <c r="N7" s="90">
        <f t="shared" si="4"/>
        <v>0</v>
      </c>
      <c r="O7" s="92">
        <f t="shared" si="5"/>
        <v>0</v>
      </c>
      <c r="P7" s="93">
        <v>0</v>
      </c>
      <c r="Q7" s="34">
        <f t="shared" si="6"/>
        <v>0</v>
      </c>
      <c r="R7" s="34">
        <v>0</v>
      </c>
      <c r="S7" s="34">
        <v>0</v>
      </c>
      <c r="T7" s="89">
        <v>0</v>
      </c>
      <c r="U7" s="90">
        <f t="shared" si="7"/>
        <v>0</v>
      </c>
      <c r="V7" s="91">
        <f t="shared" si="8"/>
        <v>0</v>
      </c>
      <c r="W7" s="89">
        <v>0</v>
      </c>
      <c r="X7" s="34">
        <f t="shared" si="9"/>
        <v>0</v>
      </c>
      <c r="Y7" s="34">
        <v>0</v>
      </c>
      <c r="Z7" s="34">
        <v>0</v>
      </c>
      <c r="AA7" s="89">
        <v>0</v>
      </c>
      <c r="AB7" s="90">
        <f t="shared" si="14"/>
        <v>0</v>
      </c>
      <c r="AC7" s="91">
        <f t="shared" si="10"/>
        <v>0</v>
      </c>
      <c r="AD7" s="89">
        <v>0</v>
      </c>
      <c r="AE7" s="34">
        <f t="shared" si="11"/>
        <v>0</v>
      </c>
      <c r="AF7" s="34">
        <v>0</v>
      </c>
      <c r="AG7" s="34">
        <v>0</v>
      </c>
      <c r="AH7" s="89">
        <v>0</v>
      </c>
      <c r="AI7" s="90">
        <f t="shared" si="12"/>
        <v>0</v>
      </c>
      <c r="AJ7" s="91">
        <f t="shared" si="13"/>
        <v>0</v>
      </c>
    </row>
    <row r="8" spans="1:36" ht="21" customHeight="1">
      <c r="A8" s="114">
        <v>5</v>
      </c>
      <c r="B8" s="95">
        <v>0</v>
      </c>
      <c r="C8" s="94">
        <f t="shared" si="0"/>
        <v>0</v>
      </c>
      <c r="D8" s="94">
        <v>0</v>
      </c>
      <c r="E8" s="94">
        <f>L8+S8+AG8+Z8</f>
        <v>0</v>
      </c>
      <c r="F8" s="89">
        <v>0</v>
      </c>
      <c r="G8" s="90">
        <f t="shared" si="1"/>
        <v>0</v>
      </c>
      <c r="H8" s="91">
        <f t="shared" si="2"/>
        <v>0</v>
      </c>
      <c r="I8" s="95">
        <v>0</v>
      </c>
      <c r="J8" s="34" t="e">
        <f t="shared" si="3"/>
        <v>#DIV/0!</v>
      </c>
      <c r="K8" s="94">
        <v>0</v>
      </c>
      <c r="L8" s="94">
        <v>0</v>
      </c>
      <c r="M8" s="89">
        <v>0</v>
      </c>
      <c r="N8" s="90">
        <f t="shared" si="4"/>
        <v>0</v>
      </c>
      <c r="O8" s="92">
        <f t="shared" si="5"/>
        <v>0</v>
      </c>
      <c r="P8" s="93">
        <v>0</v>
      </c>
      <c r="Q8" s="34">
        <f t="shared" si="6"/>
        <v>0</v>
      </c>
      <c r="R8" s="34">
        <v>0</v>
      </c>
      <c r="S8" s="34">
        <v>0</v>
      </c>
      <c r="T8" s="89">
        <v>0</v>
      </c>
      <c r="U8" s="90">
        <f t="shared" si="7"/>
        <v>0</v>
      </c>
      <c r="V8" s="91">
        <f t="shared" si="8"/>
        <v>0</v>
      </c>
      <c r="W8" s="89">
        <v>0</v>
      </c>
      <c r="X8" s="34">
        <f t="shared" si="9"/>
        <v>0</v>
      </c>
      <c r="Y8" s="34">
        <v>0</v>
      </c>
      <c r="Z8" s="34">
        <v>0</v>
      </c>
      <c r="AA8" s="89">
        <v>0</v>
      </c>
      <c r="AB8" s="90">
        <f t="shared" si="14"/>
        <v>0</v>
      </c>
      <c r="AC8" s="91">
        <f t="shared" si="10"/>
        <v>0</v>
      </c>
      <c r="AD8" s="89">
        <v>0</v>
      </c>
      <c r="AE8" s="34">
        <f t="shared" si="11"/>
        <v>0</v>
      </c>
      <c r="AF8" s="34">
        <v>0</v>
      </c>
      <c r="AG8" s="34">
        <v>0</v>
      </c>
      <c r="AH8" s="89">
        <v>0</v>
      </c>
      <c r="AI8" s="90">
        <f t="shared" si="12"/>
        <v>0</v>
      </c>
      <c r="AJ8" s="91">
        <f t="shared" si="13"/>
        <v>0</v>
      </c>
    </row>
    <row r="9" spans="1:36" ht="21" customHeight="1">
      <c r="A9" s="114">
        <v>6</v>
      </c>
      <c r="B9" s="95">
        <v>0</v>
      </c>
      <c r="C9" s="94">
        <f t="shared" si="0"/>
        <v>0</v>
      </c>
      <c r="D9" s="94">
        <v>0</v>
      </c>
      <c r="E9" s="94">
        <f>L9+S9+AG9+Z9</f>
        <v>0</v>
      </c>
      <c r="F9" s="89">
        <v>0</v>
      </c>
      <c r="G9" s="90">
        <f t="shared" si="1"/>
        <v>0</v>
      </c>
      <c r="H9" s="91">
        <f t="shared" si="2"/>
        <v>0</v>
      </c>
      <c r="I9" s="95">
        <v>0</v>
      </c>
      <c r="J9" s="34" t="e">
        <f t="shared" si="3"/>
        <v>#DIV/0!</v>
      </c>
      <c r="K9" s="94">
        <v>0</v>
      </c>
      <c r="L9" s="94">
        <v>0</v>
      </c>
      <c r="M9" s="89">
        <v>0</v>
      </c>
      <c r="N9" s="90">
        <f t="shared" si="4"/>
        <v>0</v>
      </c>
      <c r="O9" s="92">
        <f t="shared" si="5"/>
        <v>0</v>
      </c>
      <c r="P9" s="93">
        <v>0</v>
      </c>
      <c r="Q9" s="34">
        <f t="shared" si="6"/>
        <v>0</v>
      </c>
      <c r="R9" s="34">
        <v>0</v>
      </c>
      <c r="S9" s="34">
        <v>0</v>
      </c>
      <c r="T9" s="89">
        <v>0</v>
      </c>
      <c r="U9" s="90">
        <f t="shared" si="7"/>
        <v>0</v>
      </c>
      <c r="V9" s="91">
        <f t="shared" si="8"/>
        <v>0</v>
      </c>
      <c r="W9" s="89">
        <v>0</v>
      </c>
      <c r="X9" s="34">
        <f t="shared" si="9"/>
        <v>0</v>
      </c>
      <c r="Y9" s="34">
        <v>0</v>
      </c>
      <c r="Z9" s="34">
        <v>0</v>
      </c>
      <c r="AA9" s="89">
        <v>0</v>
      </c>
      <c r="AB9" s="90">
        <f t="shared" si="14"/>
        <v>0</v>
      </c>
      <c r="AC9" s="91">
        <f t="shared" si="10"/>
        <v>0</v>
      </c>
      <c r="AD9" s="89">
        <v>0</v>
      </c>
      <c r="AE9" s="34">
        <f t="shared" si="11"/>
        <v>0</v>
      </c>
      <c r="AF9" s="34">
        <v>0</v>
      </c>
      <c r="AG9" s="34">
        <v>0</v>
      </c>
      <c r="AH9" s="89">
        <v>0</v>
      </c>
      <c r="AI9" s="90">
        <f t="shared" si="12"/>
        <v>0</v>
      </c>
      <c r="AJ9" s="91">
        <f t="shared" si="13"/>
        <v>0</v>
      </c>
    </row>
    <row r="10" spans="1:36" ht="21" customHeight="1">
      <c r="A10" s="114">
        <v>7</v>
      </c>
      <c r="B10" s="95">
        <v>0</v>
      </c>
      <c r="C10" s="94">
        <f t="shared" si="0"/>
        <v>0</v>
      </c>
      <c r="D10" s="94">
        <v>0</v>
      </c>
      <c r="E10" s="94">
        <f>L10+S10+AG10+Z10</f>
        <v>0</v>
      </c>
      <c r="F10" s="89">
        <v>0</v>
      </c>
      <c r="G10" s="90">
        <f t="shared" si="1"/>
        <v>0</v>
      </c>
      <c r="H10" s="91">
        <f t="shared" si="2"/>
        <v>0</v>
      </c>
      <c r="I10" s="95">
        <v>0</v>
      </c>
      <c r="J10" s="34" t="e">
        <f t="shared" si="3"/>
        <v>#DIV/0!</v>
      </c>
      <c r="K10" s="94">
        <v>0</v>
      </c>
      <c r="L10" s="94">
        <v>0</v>
      </c>
      <c r="M10" s="89">
        <v>0</v>
      </c>
      <c r="N10" s="90">
        <f t="shared" si="4"/>
        <v>0</v>
      </c>
      <c r="O10" s="92">
        <f t="shared" si="5"/>
        <v>0</v>
      </c>
      <c r="P10" s="93">
        <v>0</v>
      </c>
      <c r="Q10" s="34">
        <f t="shared" si="6"/>
        <v>0</v>
      </c>
      <c r="R10" s="34">
        <v>0</v>
      </c>
      <c r="S10" s="34">
        <v>0</v>
      </c>
      <c r="T10" s="89">
        <v>0</v>
      </c>
      <c r="U10" s="90">
        <f t="shared" si="7"/>
        <v>0</v>
      </c>
      <c r="V10" s="91">
        <f t="shared" si="8"/>
        <v>0</v>
      </c>
      <c r="W10" s="89">
        <v>0</v>
      </c>
      <c r="X10" s="34">
        <f t="shared" si="9"/>
        <v>0</v>
      </c>
      <c r="Y10" s="34">
        <v>0</v>
      </c>
      <c r="Z10" s="34">
        <v>0</v>
      </c>
      <c r="AA10" s="89">
        <v>0</v>
      </c>
      <c r="AB10" s="90">
        <f t="shared" si="14"/>
        <v>0</v>
      </c>
      <c r="AC10" s="91">
        <f t="shared" si="10"/>
        <v>0</v>
      </c>
      <c r="AD10" s="89">
        <v>0</v>
      </c>
      <c r="AE10" s="34">
        <f t="shared" si="11"/>
        <v>0</v>
      </c>
      <c r="AF10" s="34">
        <v>0</v>
      </c>
      <c r="AG10" s="34">
        <v>0</v>
      </c>
      <c r="AH10" s="89">
        <v>0</v>
      </c>
      <c r="AI10" s="90">
        <f t="shared" si="12"/>
        <v>0</v>
      </c>
      <c r="AJ10" s="91">
        <f t="shared" si="13"/>
        <v>0</v>
      </c>
    </row>
    <row r="11" spans="1:36" ht="21" customHeight="1">
      <c r="A11" s="114">
        <v>8</v>
      </c>
      <c r="B11" s="95">
        <v>0</v>
      </c>
      <c r="C11" s="94">
        <f t="shared" si="0"/>
        <v>0</v>
      </c>
      <c r="D11" s="94">
        <v>0</v>
      </c>
      <c r="E11" s="94">
        <f>L11+S11+AG11+Z11</f>
        <v>0</v>
      </c>
      <c r="F11" s="89">
        <v>0</v>
      </c>
      <c r="G11" s="90">
        <f t="shared" si="1"/>
        <v>0</v>
      </c>
      <c r="H11" s="91">
        <f t="shared" si="2"/>
        <v>0</v>
      </c>
      <c r="I11" s="95">
        <v>0</v>
      </c>
      <c r="J11" s="34" t="e">
        <f t="shared" si="3"/>
        <v>#DIV/0!</v>
      </c>
      <c r="K11" s="94">
        <v>0</v>
      </c>
      <c r="L11" s="94">
        <v>0</v>
      </c>
      <c r="M11" s="89">
        <v>0</v>
      </c>
      <c r="N11" s="90">
        <f t="shared" si="4"/>
        <v>0</v>
      </c>
      <c r="O11" s="92">
        <f t="shared" si="5"/>
        <v>0</v>
      </c>
      <c r="P11" s="93">
        <v>0</v>
      </c>
      <c r="Q11" s="34">
        <f t="shared" si="6"/>
        <v>0</v>
      </c>
      <c r="R11" s="34">
        <v>0</v>
      </c>
      <c r="S11" s="34">
        <v>0</v>
      </c>
      <c r="T11" s="89">
        <v>0</v>
      </c>
      <c r="U11" s="90">
        <f t="shared" si="7"/>
        <v>0</v>
      </c>
      <c r="V11" s="91">
        <f t="shared" si="8"/>
        <v>0</v>
      </c>
      <c r="W11" s="89">
        <v>0</v>
      </c>
      <c r="X11" s="34">
        <f t="shared" si="9"/>
        <v>0</v>
      </c>
      <c r="Y11" s="34">
        <v>0</v>
      </c>
      <c r="Z11" s="34">
        <v>0</v>
      </c>
      <c r="AA11" s="89">
        <v>0</v>
      </c>
      <c r="AB11" s="90">
        <f t="shared" si="14"/>
        <v>0</v>
      </c>
      <c r="AC11" s="91">
        <f t="shared" si="10"/>
        <v>0</v>
      </c>
      <c r="AD11" s="89">
        <v>0</v>
      </c>
      <c r="AE11" s="34">
        <f t="shared" si="11"/>
        <v>0</v>
      </c>
      <c r="AF11" s="34">
        <v>0</v>
      </c>
      <c r="AG11" s="34">
        <v>0</v>
      </c>
      <c r="AH11" s="89">
        <v>0</v>
      </c>
      <c r="AI11" s="90">
        <f t="shared" si="12"/>
        <v>0</v>
      </c>
      <c r="AJ11" s="91">
        <f t="shared" si="13"/>
        <v>0</v>
      </c>
    </row>
    <row r="12" spans="1:36" ht="21" customHeight="1">
      <c r="A12" s="114">
        <v>9</v>
      </c>
      <c r="B12" s="95">
        <v>0</v>
      </c>
      <c r="C12" s="94">
        <f t="shared" si="0"/>
        <v>0</v>
      </c>
      <c r="D12" s="94">
        <v>0</v>
      </c>
      <c r="E12" s="94">
        <f>L12+S12+AG12+Z12</f>
        <v>0</v>
      </c>
      <c r="F12" s="89">
        <v>0</v>
      </c>
      <c r="G12" s="90">
        <f t="shared" si="1"/>
        <v>0</v>
      </c>
      <c r="H12" s="91">
        <f t="shared" si="2"/>
        <v>0</v>
      </c>
      <c r="I12" s="95">
        <v>0</v>
      </c>
      <c r="J12" s="34" t="e">
        <f t="shared" si="3"/>
        <v>#DIV/0!</v>
      </c>
      <c r="K12" s="94">
        <v>0</v>
      </c>
      <c r="L12" s="94">
        <v>0</v>
      </c>
      <c r="M12" s="89">
        <v>0</v>
      </c>
      <c r="N12" s="90">
        <f t="shared" si="4"/>
        <v>0</v>
      </c>
      <c r="O12" s="92">
        <f t="shared" si="5"/>
        <v>0</v>
      </c>
      <c r="P12" s="93">
        <v>0</v>
      </c>
      <c r="Q12" s="34">
        <f t="shared" si="6"/>
        <v>0</v>
      </c>
      <c r="R12" s="34">
        <v>0</v>
      </c>
      <c r="S12" s="34">
        <v>0</v>
      </c>
      <c r="T12" s="89">
        <v>0</v>
      </c>
      <c r="U12" s="90">
        <f t="shared" si="7"/>
        <v>0</v>
      </c>
      <c r="V12" s="91">
        <f t="shared" si="8"/>
        <v>0</v>
      </c>
      <c r="W12" s="89">
        <v>0</v>
      </c>
      <c r="X12" s="34">
        <f t="shared" si="9"/>
        <v>0</v>
      </c>
      <c r="Y12" s="34">
        <v>0</v>
      </c>
      <c r="Z12" s="34">
        <v>0</v>
      </c>
      <c r="AA12" s="89">
        <v>0</v>
      </c>
      <c r="AB12" s="90">
        <f t="shared" si="14"/>
        <v>0</v>
      </c>
      <c r="AC12" s="91">
        <f t="shared" si="10"/>
        <v>0</v>
      </c>
      <c r="AD12" s="89">
        <v>0</v>
      </c>
      <c r="AE12" s="34">
        <f t="shared" si="11"/>
        <v>0</v>
      </c>
      <c r="AF12" s="34">
        <v>0</v>
      </c>
      <c r="AG12" s="34">
        <v>0</v>
      </c>
      <c r="AH12" s="89">
        <v>0</v>
      </c>
      <c r="AI12" s="90">
        <f t="shared" si="12"/>
        <v>0</v>
      </c>
      <c r="AJ12" s="91">
        <f t="shared" si="13"/>
        <v>0</v>
      </c>
    </row>
    <row r="13" spans="1:36" ht="21" customHeight="1">
      <c r="A13" s="114">
        <v>10</v>
      </c>
      <c r="B13" s="95">
        <v>0</v>
      </c>
      <c r="C13" s="94">
        <f t="shared" si="0"/>
        <v>0</v>
      </c>
      <c r="D13" s="94">
        <v>0</v>
      </c>
      <c r="E13" s="94">
        <f>L13+S13+AG13+Z13</f>
        <v>0</v>
      </c>
      <c r="F13" s="89">
        <v>0</v>
      </c>
      <c r="G13" s="90">
        <f t="shared" si="1"/>
        <v>0</v>
      </c>
      <c r="H13" s="91">
        <f t="shared" si="2"/>
        <v>0</v>
      </c>
      <c r="I13" s="95">
        <v>0</v>
      </c>
      <c r="J13" s="34" t="e">
        <f t="shared" si="3"/>
        <v>#DIV/0!</v>
      </c>
      <c r="K13" s="94">
        <v>0</v>
      </c>
      <c r="L13" s="94">
        <v>0</v>
      </c>
      <c r="M13" s="89">
        <v>0</v>
      </c>
      <c r="N13" s="90">
        <f t="shared" si="4"/>
        <v>0</v>
      </c>
      <c r="O13" s="92">
        <f t="shared" si="5"/>
        <v>0</v>
      </c>
      <c r="P13" s="93">
        <v>0</v>
      </c>
      <c r="Q13" s="34">
        <f t="shared" si="6"/>
        <v>0</v>
      </c>
      <c r="R13" s="34">
        <v>0</v>
      </c>
      <c r="S13" s="34">
        <v>0</v>
      </c>
      <c r="T13" s="89">
        <v>0</v>
      </c>
      <c r="U13" s="90">
        <f t="shared" si="7"/>
        <v>0</v>
      </c>
      <c r="V13" s="91">
        <f t="shared" si="8"/>
        <v>0</v>
      </c>
      <c r="W13" s="89">
        <v>0</v>
      </c>
      <c r="X13" s="34">
        <f t="shared" si="9"/>
        <v>0</v>
      </c>
      <c r="Y13" s="34">
        <v>0</v>
      </c>
      <c r="Z13" s="34">
        <v>0</v>
      </c>
      <c r="AA13" s="89">
        <v>0</v>
      </c>
      <c r="AB13" s="90">
        <f t="shared" si="14"/>
        <v>0</v>
      </c>
      <c r="AC13" s="91">
        <f t="shared" si="10"/>
        <v>0</v>
      </c>
      <c r="AD13" s="89">
        <v>0</v>
      </c>
      <c r="AE13" s="34">
        <f t="shared" si="11"/>
        <v>0</v>
      </c>
      <c r="AF13" s="34">
        <v>0</v>
      </c>
      <c r="AG13" s="34">
        <v>0</v>
      </c>
      <c r="AH13" s="89">
        <v>0</v>
      </c>
      <c r="AI13" s="90">
        <f t="shared" si="12"/>
        <v>0</v>
      </c>
      <c r="AJ13" s="91">
        <f t="shared" si="13"/>
        <v>0</v>
      </c>
    </row>
    <row r="14" spans="1:36" ht="21" customHeight="1">
      <c r="A14" s="114">
        <v>11</v>
      </c>
      <c r="B14" s="95">
        <v>0</v>
      </c>
      <c r="C14" s="94">
        <f t="shared" si="0"/>
        <v>0</v>
      </c>
      <c r="D14" s="94">
        <v>0</v>
      </c>
      <c r="E14" s="94">
        <f>L14+S14+AG14+Z14</f>
        <v>0</v>
      </c>
      <c r="F14" s="89">
        <v>0</v>
      </c>
      <c r="G14" s="90">
        <f t="shared" si="1"/>
        <v>0</v>
      </c>
      <c r="H14" s="91">
        <f t="shared" si="2"/>
        <v>0</v>
      </c>
      <c r="I14" s="95">
        <v>0</v>
      </c>
      <c r="J14" s="34" t="e">
        <f t="shared" si="3"/>
        <v>#DIV/0!</v>
      </c>
      <c r="K14" s="94">
        <v>0</v>
      </c>
      <c r="L14" s="94">
        <v>0</v>
      </c>
      <c r="M14" s="89">
        <v>0</v>
      </c>
      <c r="N14" s="90">
        <f t="shared" si="4"/>
        <v>0</v>
      </c>
      <c r="O14" s="92">
        <f t="shared" si="5"/>
        <v>0</v>
      </c>
      <c r="P14" s="93">
        <v>0</v>
      </c>
      <c r="Q14" s="34">
        <f t="shared" si="6"/>
        <v>0</v>
      </c>
      <c r="R14" s="34">
        <v>0</v>
      </c>
      <c r="S14" s="34">
        <v>0</v>
      </c>
      <c r="T14" s="89">
        <v>0</v>
      </c>
      <c r="U14" s="90">
        <f t="shared" si="7"/>
        <v>0</v>
      </c>
      <c r="V14" s="91">
        <f t="shared" si="8"/>
        <v>0</v>
      </c>
      <c r="W14" s="89">
        <v>0</v>
      </c>
      <c r="X14" s="34">
        <f t="shared" si="9"/>
        <v>0</v>
      </c>
      <c r="Y14" s="34">
        <v>0</v>
      </c>
      <c r="Z14" s="34">
        <v>0</v>
      </c>
      <c r="AA14" s="89">
        <v>0</v>
      </c>
      <c r="AB14" s="90">
        <f t="shared" si="14"/>
        <v>0</v>
      </c>
      <c r="AC14" s="91">
        <f t="shared" si="10"/>
        <v>0</v>
      </c>
      <c r="AD14" s="89">
        <v>0</v>
      </c>
      <c r="AE14" s="34">
        <f t="shared" si="11"/>
        <v>0</v>
      </c>
      <c r="AF14" s="34">
        <v>0</v>
      </c>
      <c r="AG14" s="34">
        <v>0</v>
      </c>
      <c r="AH14" s="89">
        <v>0</v>
      </c>
      <c r="AI14" s="90">
        <f t="shared" si="12"/>
        <v>0</v>
      </c>
      <c r="AJ14" s="91">
        <f t="shared" si="13"/>
        <v>0</v>
      </c>
    </row>
    <row r="15" spans="1:36" ht="21" customHeight="1">
      <c r="A15" s="114">
        <v>12</v>
      </c>
      <c r="B15" s="95">
        <v>0</v>
      </c>
      <c r="C15" s="94">
        <f t="shared" si="0"/>
        <v>0</v>
      </c>
      <c r="D15" s="94">
        <v>0</v>
      </c>
      <c r="E15" s="94">
        <f>L15+S15+AG15+Z15</f>
        <v>0</v>
      </c>
      <c r="F15" s="89">
        <v>0</v>
      </c>
      <c r="G15" s="90">
        <f t="shared" si="1"/>
        <v>0</v>
      </c>
      <c r="H15" s="91">
        <f t="shared" si="2"/>
        <v>0</v>
      </c>
      <c r="I15" s="95">
        <v>0</v>
      </c>
      <c r="J15" s="34" t="e">
        <f t="shared" si="3"/>
        <v>#DIV/0!</v>
      </c>
      <c r="K15" s="94">
        <v>0</v>
      </c>
      <c r="L15" s="94">
        <v>0</v>
      </c>
      <c r="M15" s="89">
        <v>0</v>
      </c>
      <c r="N15" s="90">
        <f t="shared" si="4"/>
        <v>0</v>
      </c>
      <c r="O15" s="92">
        <f t="shared" si="5"/>
        <v>0</v>
      </c>
      <c r="P15" s="93">
        <v>0</v>
      </c>
      <c r="Q15" s="34">
        <f t="shared" si="6"/>
        <v>0</v>
      </c>
      <c r="R15" s="34">
        <v>0</v>
      </c>
      <c r="S15" s="34">
        <v>0</v>
      </c>
      <c r="T15" s="89">
        <v>0</v>
      </c>
      <c r="U15" s="90">
        <f t="shared" si="7"/>
        <v>0</v>
      </c>
      <c r="V15" s="91">
        <f t="shared" si="8"/>
        <v>0</v>
      </c>
      <c r="W15" s="89">
        <v>0</v>
      </c>
      <c r="X15" s="34">
        <f t="shared" si="9"/>
        <v>0</v>
      </c>
      <c r="Y15" s="34">
        <v>0</v>
      </c>
      <c r="Z15" s="34">
        <v>0</v>
      </c>
      <c r="AA15" s="89">
        <v>0</v>
      </c>
      <c r="AB15" s="90">
        <f t="shared" si="14"/>
        <v>0</v>
      </c>
      <c r="AC15" s="91">
        <f t="shared" si="10"/>
        <v>0</v>
      </c>
      <c r="AD15" s="89">
        <v>0</v>
      </c>
      <c r="AE15" s="34">
        <f t="shared" si="11"/>
        <v>0</v>
      </c>
      <c r="AF15" s="34">
        <v>0</v>
      </c>
      <c r="AG15" s="34">
        <v>0</v>
      </c>
      <c r="AH15" s="89">
        <v>0</v>
      </c>
      <c r="AI15" s="90">
        <f t="shared" si="12"/>
        <v>0</v>
      </c>
      <c r="AJ15" s="91">
        <f t="shared" si="13"/>
        <v>0</v>
      </c>
    </row>
    <row r="16" spans="1:36" ht="21" customHeight="1">
      <c r="A16" s="114">
        <v>13</v>
      </c>
      <c r="B16" s="95">
        <v>0</v>
      </c>
      <c r="C16" s="94">
        <f t="shared" si="0"/>
        <v>0</v>
      </c>
      <c r="D16" s="94">
        <v>0</v>
      </c>
      <c r="E16" s="94">
        <f>L16+S16+AG16+Z16</f>
        <v>0</v>
      </c>
      <c r="F16" s="89">
        <v>0</v>
      </c>
      <c r="G16" s="90">
        <f t="shared" si="1"/>
        <v>0</v>
      </c>
      <c r="H16" s="91">
        <f t="shared" si="2"/>
        <v>0</v>
      </c>
      <c r="I16" s="95">
        <v>0</v>
      </c>
      <c r="J16" s="34" t="e">
        <f t="shared" si="3"/>
        <v>#DIV/0!</v>
      </c>
      <c r="K16" s="94">
        <v>0</v>
      </c>
      <c r="L16" s="94">
        <v>0</v>
      </c>
      <c r="M16" s="89">
        <v>0</v>
      </c>
      <c r="N16" s="90">
        <f t="shared" si="4"/>
        <v>0</v>
      </c>
      <c r="O16" s="92">
        <f t="shared" si="5"/>
        <v>0</v>
      </c>
      <c r="P16" s="93">
        <v>0</v>
      </c>
      <c r="Q16" s="34">
        <f t="shared" si="6"/>
        <v>0</v>
      </c>
      <c r="R16" s="34">
        <v>0</v>
      </c>
      <c r="S16" s="34">
        <v>0</v>
      </c>
      <c r="T16" s="89">
        <v>0</v>
      </c>
      <c r="U16" s="90">
        <f t="shared" si="7"/>
        <v>0</v>
      </c>
      <c r="V16" s="91">
        <f t="shared" si="8"/>
        <v>0</v>
      </c>
      <c r="W16" s="89">
        <v>0</v>
      </c>
      <c r="X16" s="34">
        <f t="shared" si="9"/>
        <v>0</v>
      </c>
      <c r="Y16" s="34">
        <v>0</v>
      </c>
      <c r="Z16" s="34">
        <v>0</v>
      </c>
      <c r="AA16" s="89">
        <v>0</v>
      </c>
      <c r="AB16" s="90">
        <f t="shared" si="14"/>
        <v>0</v>
      </c>
      <c r="AC16" s="91">
        <f t="shared" si="10"/>
        <v>0</v>
      </c>
      <c r="AD16" s="89">
        <v>0</v>
      </c>
      <c r="AE16" s="34">
        <f t="shared" si="11"/>
        <v>0</v>
      </c>
      <c r="AF16" s="34">
        <v>0</v>
      </c>
      <c r="AG16" s="34">
        <v>0</v>
      </c>
      <c r="AH16" s="89">
        <v>0</v>
      </c>
      <c r="AI16" s="90">
        <f t="shared" si="12"/>
        <v>0</v>
      </c>
      <c r="AJ16" s="91">
        <f t="shared" si="13"/>
        <v>0</v>
      </c>
    </row>
    <row r="17" spans="1:36" ht="21" customHeight="1">
      <c r="A17" s="114">
        <v>14</v>
      </c>
      <c r="B17" s="95">
        <v>0</v>
      </c>
      <c r="C17" s="94">
        <f t="shared" si="0"/>
        <v>0</v>
      </c>
      <c r="D17" s="94">
        <v>0</v>
      </c>
      <c r="E17" s="94">
        <f>L17+S17+AG17+Z17</f>
        <v>0</v>
      </c>
      <c r="F17" s="89">
        <v>0</v>
      </c>
      <c r="G17" s="90">
        <f t="shared" si="1"/>
        <v>0</v>
      </c>
      <c r="H17" s="91">
        <f t="shared" si="2"/>
        <v>0</v>
      </c>
      <c r="I17" s="95">
        <v>0</v>
      </c>
      <c r="J17" s="34" t="e">
        <f t="shared" si="3"/>
        <v>#DIV/0!</v>
      </c>
      <c r="K17" s="94">
        <v>0</v>
      </c>
      <c r="L17" s="94">
        <v>0</v>
      </c>
      <c r="M17" s="89">
        <v>0</v>
      </c>
      <c r="N17" s="90">
        <f t="shared" si="4"/>
        <v>0</v>
      </c>
      <c r="O17" s="92">
        <f t="shared" si="5"/>
        <v>0</v>
      </c>
      <c r="P17" s="93">
        <v>0</v>
      </c>
      <c r="Q17" s="34">
        <f t="shared" si="6"/>
        <v>0</v>
      </c>
      <c r="R17" s="34">
        <v>0</v>
      </c>
      <c r="S17" s="34">
        <v>0</v>
      </c>
      <c r="T17" s="89">
        <v>0</v>
      </c>
      <c r="U17" s="90">
        <f t="shared" si="7"/>
        <v>0</v>
      </c>
      <c r="V17" s="91">
        <f t="shared" si="8"/>
        <v>0</v>
      </c>
      <c r="W17" s="89">
        <v>0</v>
      </c>
      <c r="X17" s="34">
        <f t="shared" si="9"/>
        <v>0</v>
      </c>
      <c r="Y17" s="34">
        <v>0</v>
      </c>
      <c r="Z17" s="34">
        <v>0</v>
      </c>
      <c r="AA17" s="89">
        <v>0</v>
      </c>
      <c r="AB17" s="90">
        <f t="shared" si="14"/>
        <v>0</v>
      </c>
      <c r="AC17" s="91">
        <f t="shared" si="10"/>
        <v>0</v>
      </c>
      <c r="AD17" s="89">
        <v>0</v>
      </c>
      <c r="AE17" s="34">
        <f t="shared" si="11"/>
        <v>0</v>
      </c>
      <c r="AF17" s="34">
        <v>0</v>
      </c>
      <c r="AG17" s="34">
        <v>0</v>
      </c>
      <c r="AH17" s="89">
        <v>0</v>
      </c>
      <c r="AI17" s="90">
        <f t="shared" si="12"/>
        <v>0</v>
      </c>
      <c r="AJ17" s="91">
        <f t="shared" si="13"/>
        <v>0</v>
      </c>
    </row>
    <row r="18" spans="1:36" ht="21" customHeight="1">
      <c r="A18" s="114">
        <v>15</v>
      </c>
      <c r="B18" s="95">
        <v>0</v>
      </c>
      <c r="C18" s="94">
        <f t="shared" si="0"/>
        <v>0</v>
      </c>
      <c r="D18" s="94">
        <v>0</v>
      </c>
      <c r="E18" s="94">
        <f>L18+S18+AG18+Z18</f>
        <v>0</v>
      </c>
      <c r="F18" s="89">
        <v>0</v>
      </c>
      <c r="G18" s="90">
        <f t="shared" si="1"/>
        <v>0</v>
      </c>
      <c r="H18" s="91">
        <f t="shared" si="2"/>
        <v>0</v>
      </c>
      <c r="I18" s="95">
        <v>0</v>
      </c>
      <c r="J18" s="34" t="e">
        <f t="shared" si="3"/>
        <v>#DIV/0!</v>
      </c>
      <c r="K18" s="94">
        <v>0</v>
      </c>
      <c r="L18" s="94">
        <v>0</v>
      </c>
      <c r="M18" s="89">
        <v>0</v>
      </c>
      <c r="N18" s="90">
        <f t="shared" si="4"/>
        <v>0</v>
      </c>
      <c r="O18" s="92">
        <f t="shared" si="5"/>
        <v>0</v>
      </c>
      <c r="P18" s="93">
        <v>0</v>
      </c>
      <c r="Q18" s="34">
        <f t="shared" si="6"/>
        <v>0</v>
      </c>
      <c r="R18" s="34">
        <v>0</v>
      </c>
      <c r="S18" s="34">
        <v>0</v>
      </c>
      <c r="T18" s="89">
        <v>0</v>
      </c>
      <c r="U18" s="90">
        <f t="shared" si="7"/>
        <v>0</v>
      </c>
      <c r="V18" s="91">
        <f t="shared" si="8"/>
        <v>0</v>
      </c>
      <c r="W18" s="89">
        <v>0</v>
      </c>
      <c r="X18" s="34">
        <f t="shared" si="9"/>
        <v>0</v>
      </c>
      <c r="Y18" s="34">
        <v>0</v>
      </c>
      <c r="Z18" s="34">
        <v>0</v>
      </c>
      <c r="AA18" s="89">
        <v>0</v>
      </c>
      <c r="AB18" s="90">
        <f t="shared" si="14"/>
        <v>0</v>
      </c>
      <c r="AC18" s="91">
        <f t="shared" si="10"/>
        <v>0</v>
      </c>
      <c r="AD18" s="89">
        <v>0</v>
      </c>
      <c r="AE18" s="34">
        <f t="shared" si="11"/>
        <v>0</v>
      </c>
      <c r="AF18" s="34">
        <v>0</v>
      </c>
      <c r="AG18" s="34">
        <v>0</v>
      </c>
      <c r="AH18" s="89">
        <v>0</v>
      </c>
      <c r="AI18" s="90">
        <f t="shared" si="12"/>
        <v>0</v>
      </c>
      <c r="AJ18" s="91">
        <f t="shared" si="13"/>
        <v>0</v>
      </c>
    </row>
    <row r="19" spans="1:36" ht="18" customHeight="1">
      <c r="A19" s="114">
        <v>16</v>
      </c>
      <c r="B19" s="95">
        <v>0</v>
      </c>
      <c r="C19" s="94">
        <f t="shared" si="0"/>
        <v>0</v>
      </c>
      <c r="D19" s="94">
        <v>0</v>
      </c>
      <c r="E19" s="94">
        <f>L19+S19+AG19+Z19</f>
        <v>0</v>
      </c>
      <c r="F19" s="89">
        <v>0</v>
      </c>
      <c r="G19" s="90">
        <f t="shared" si="1"/>
        <v>0</v>
      </c>
      <c r="H19" s="91">
        <f t="shared" si="2"/>
        <v>0</v>
      </c>
      <c r="I19" s="95">
        <v>0</v>
      </c>
      <c r="J19" s="34" t="e">
        <f t="shared" si="3"/>
        <v>#DIV/0!</v>
      </c>
      <c r="K19" s="94">
        <v>0</v>
      </c>
      <c r="L19" s="94">
        <v>0</v>
      </c>
      <c r="M19" s="89">
        <v>0</v>
      </c>
      <c r="N19" s="90">
        <f t="shared" si="4"/>
        <v>0</v>
      </c>
      <c r="O19" s="92">
        <f t="shared" si="5"/>
        <v>0</v>
      </c>
      <c r="P19" s="93">
        <v>0</v>
      </c>
      <c r="Q19" s="34">
        <f t="shared" si="6"/>
        <v>0</v>
      </c>
      <c r="R19" s="34">
        <v>0</v>
      </c>
      <c r="S19" s="34">
        <v>0</v>
      </c>
      <c r="T19" s="89">
        <v>0</v>
      </c>
      <c r="U19" s="90">
        <f t="shared" si="7"/>
        <v>0</v>
      </c>
      <c r="V19" s="91">
        <f t="shared" si="8"/>
        <v>0</v>
      </c>
      <c r="W19" s="89">
        <v>0</v>
      </c>
      <c r="X19" s="34">
        <f t="shared" si="9"/>
        <v>0</v>
      </c>
      <c r="Y19" s="34">
        <v>0</v>
      </c>
      <c r="Z19" s="34">
        <v>0</v>
      </c>
      <c r="AA19" s="89">
        <v>0</v>
      </c>
      <c r="AB19" s="90">
        <f t="shared" si="14"/>
        <v>0</v>
      </c>
      <c r="AC19" s="91">
        <f t="shared" si="10"/>
        <v>0</v>
      </c>
      <c r="AD19" s="89">
        <v>0</v>
      </c>
      <c r="AE19" s="34">
        <f t="shared" si="11"/>
        <v>0</v>
      </c>
      <c r="AF19" s="34">
        <v>0</v>
      </c>
      <c r="AG19" s="34">
        <v>0</v>
      </c>
      <c r="AH19" s="89">
        <v>0</v>
      </c>
      <c r="AI19" s="90">
        <f t="shared" si="12"/>
        <v>0</v>
      </c>
      <c r="AJ19" s="91">
        <f t="shared" si="13"/>
        <v>0</v>
      </c>
    </row>
    <row r="20" spans="1:36" ht="1" customHeight="1">
      <c r="A20" s="114">
        <v>17</v>
      </c>
      <c r="B20" s="95">
        <v>0</v>
      </c>
      <c r="C20" s="94">
        <f t="shared" si="0"/>
        <v>0</v>
      </c>
      <c r="D20" s="94">
        <v>0</v>
      </c>
      <c r="E20" s="94">
        <f>L20+S20+AG20+Z20</f>
        <v>0</v>
      </c>
      <c r="F20" s="89">
        <v>0</v>
      </c>
      <c r="G20" s="90">
        <f t="shared" si="1"/>
        <v>0</v>
      </c>
      <c r="H20" s="91">
        <f t="shared" si="2"/>
        <v>0</v>
      </c>
      <c r="I20" s="95">
        <v>0</v>
      </c>
      <c r="J20" s="34" t="e">
        <f t="shared" si="3"/>
        <v>#DIV/0!</v>
      </c>
      <c r="K20" s="94">
        <v>0</v>
      </c>
      <c r="L20" s="94">
        <v>0</v>
      </c>
      <c r="M20" s="89">
        <v>0</v>
      </c>
      <c r="N20" s="90">
        <f t="shared" si="4"/>
        <v>0</v>
      </c>
      <c r="O20" s="92">
        <f t="shared" si="5"/>
        <v>0</v>
      </c>
      <c r="P20" s="93">
        <v>0</v>
      </c>
      <c r="Q20" s="34">
        <f t="shared" si="6"/>
        <v>0</v>
      </c>
      <c r="R20" s="34">
        <v>0</v>
      </c>
      <c r="S20" s="34">
        <v>0</v>
      </c>
      <c r="T20" s="89">
        <v>0</v>
      </c>
      <c r="U20" s="90">
        <f t="shared" si="7"/>
        <v>0</v>
      </c>
      <c r="V20" s="91">
        <f t="shared" si="8"/>
        <v>0</v>
      </c>
      <c r="W20" s="89">
        <v>0</v>
      </c>
      <c r="X20" s="34">
        <f t="shared" si="9"/>
        <v>0</v>
      </c>
      <c r="Y20" s="34">
        <v>0</v>
      </c>
      <c r="Z20" s="34">
        <v>0</v>
      </c>
      <c r="AA20" s="89">
        <v>0</v>
      </c>
      <c r="AB20" s="90">
        <f t="shared" si="14"/>
        <v>0</v>
      </c>
      <c r="AC20" s="91">
        <f t="shared" si="10"/>
        <v>0</v>
      </c>
      <c r="AD20" s="89">
        <v>0</v>
      </c>
      <c r="AE20" s="34">
        <f t="shared" si="11"/>
        <v>0</v>
      </c>
      <c r="AF20" s="34">
        <v>0</v>
      </c>
      <c r="AG20" s="34">
        <v>0</v>
      </c>
      <c r="AH20" s="89">
        <v>0</v>
      </c>
      <c r="AI20" s="90">
        <f t="shared" si="12"/>
        <v>0</v>
      </c>
      <c r="AJ20" s="91">
        <f t="shared" si="13"/>
        <v>0</v>
      </c>
    </row>
    <row r="21" spans="1:36" ht="1" customHeight="1">
      <c r="A21" s="114">
        <v>18</v>
      </c>
      <c r="B21" s="95">
        <f>I21+P21++AD21+W21</f>
        <v>0</v>
      </c>
      <c r="C21" s="94">
        <f t="shared" si="0"/>
        <v>0</v>
      </c>
      <c r="D21" s="94">
        <v>0</v>
      </c>
      <c r="E21" s="94">
        <f>L21+S21+AG21+Z21</f>
        <v>0</v>
      </c>
      <c r="F21" s="89">
        <v>0</v>
      </c>
      <c r="G21" s="90">
        <f t="shared" si="1"/>
        <v>0</v>
      </c>
      <c r="H21" s="91">
        <f t="shared" si="2"/>
        <v>0</v>
      </c>
      <c r="I21" s="95">
        <v>0</v>
      </c>
      <c r="J21" s="34" t="e">
        <f t="shared" si="3"/>
        <v>#DIV/0!</v>
      </c>
      <c r="K21" s="94">
        <v>0</v>
      </c>
      <c r="L21" s="94">
        <v>0</v>
      </c>
      <c r="M21" s="89">
        <v>0</v>
      </c>
      <c r="N21" s="90">
        <f t="shared" si="4"/>
        <v>0</v>
      </c>
      <c r="O21" s="92">
        <f t="shared" si="5"/>
        <v>0</v>
      </c>
      <c r="P21" s="93">
        <v>0</v>
      </c>
      <c r="Q21" s="34">
        <f t="shared" si="6"/>
        <v>0</v>
      </c>
      <c r="R21" s="34">
        <v>0</v>
      </c>
      <c r="S21" s="34">
        <v>0</v>
      </c>
      <c r="T21" s="89">
        <v>0</v>
      </c>
      <c r="U21" s="90">
        <f t="shared" si="7"/>
        <v>0</v>
      </c>
      <c r="V21" s="91">
        <f t="shared" si="8"/>
        <v>0</v>
      </c>
      <c r="W21" s="89">
        <v>0</v>
      </c>
      <c r="X21" s="34">
        <f t="shared" si="9"/>
        <v>0</v>
      </c>
      <c r="Y21" s="34">
        <v>0</v>
      </c>
      <c r="Z21" s="34">
        <v>0</v>
      </c>
      <c r="AA21" s="89">
        <v>0</v>
      </c>
      <c r="AB21" s="90">
        <f t="shared" si="14"/>
        <v>0</v>
      </c>
      <c r="AC21" s="91">
        <f t="shared" si="10"/>
        <v>0</v>
      </c>
      <c r="AD21" s="89">
        <v>0</v>
      </c>
      <c r="AE21" s="34">
        <f t="shared" si="11"/>
        <v>0</v>
      </c>
      <c r="AF21" s="34">
        <v>0</v>
      </c>
      <c r="AG21" s="34">
        <v>0</v>
      </c>
      <c r="AH21" s="89">
        <v>0</v>
      </c>
      <c r="AI21" s="90">
        <f t="shared" si="12"/>
        <v>0</v>
      </c>
      <c r="AJ21" s="91">
        <f t="shared" si="13"/>
        <v>0</v>
      </c>
    </row>
    <row r="22" spans="1:36" ht="21" customHeight="1">
      <c r="A22" s="114">
        <v>19</v>
      </c>
      <c r="B22" s="95">
        <v>0</v>
      </c>
      <c r="C22" s="94">
        <f t="shared" si="0"/>
        <v>0</v>
      </c>
      <c r="D22" s="94">
        <v>0</v>
      </c>
      <c r="E22" s="94">
        <f>L22+S22+AG22+Z22</f>
        <v>0</v>
      </c>
      <c r="F22" s="89">
        <v>0</v>
      </c>
      <c r="G22" s="90">
        <f t="shared" si="1"/>
        <v>0</v>
      </c>
      <c r="H22" s="91">
        <f t="shared" si="2"/>
        <v>0</v>
      </c>
      <c r="I22" s="95">
        <v>0</v>
      </c>
      <c r="J22" s="34" t="e">
        <f t="shared" si="3"/>
        <v>#DIV/0!</v>
      </c>
      <c r="K22" s="94">
        <v>0</v>
      </c>
      <c r="L22" s="94">
        <v>0</v>
      </c>
      <c r="M22" s="89">
        <v>0</v>
      </c>
      <c r="N22" s="90">
        <f t="shared" si="4"/>
        <v>0</v>
      </c>
      <c r="O22" s="92">
        <f t="shared" si="5"/>
        <v>0</v>
      </c>
      <c r="P22" s="93">
        <v>0</v>
      </c>
      <c r="Q22" s="34">
        <f t="shared" si="6"/>
        <v>0</v>
      </c>
      <c r="R22" s="34">
        <v>0</v>
      </c>
      <c r="S22" s="34">
        <v>0</v>
      </c>
      <c r="T22" s="89">
        <v>0</v>
      </c>
      <c r="U22" s="90">
        <f t="shared" si="7"/>
        <v>0</v>
      </c>
      <c r="V22" s="91">
        <f t="shared" si="8"/>
        <v>0</v>
      </c>
      <c r="W22" s="89">
        <v>0</v>
      </c>
      <c r="X22" s="34">
        <f t="shared" si="9"/>
        <v>0</v>
      </c>
      <c r="Y22" s="34">
        <v>0</v>
      </c>
      <c r="Z22" s="34">
        <v>0</v>
      </c>
      <c r="AA22" s="89">
        <v>0</v>
      </c>
      <c r="AB22" s="90">
        <f t="shared" si="14"/>
        <v>0</v>
      </c>
      <c r="AC22" s="91">
        <f t="shared" si="10"/>
        <v>0</v>
      </c>
      <c r="AD22" s="89">
        <v>0</v>
      </c>
      <c r="AE22" s="34">
        <f t="shared" si="11"/>
        <v>0</v>
      </c>
      <c r="AF22" s="34">
        <v>0</v>
      </c>
      <c r="AG22" s="34">
        <v>0</v>
      </c>
      <c r="AH22" s="89">
        <v>0</v>
      </c>
      <c r="AI22" s="90">
        <f t="shared" si="12"/>
        <v>0</v>
      </c>
      <c r="AJ22" s="91">
        <f t="shared" si="13"/>
        <v>0</v>
      </c>
    </row>
  </sheetData>
  <mergeCells count="6">
    <mergeCell ref="P1:V1"/>
    <mergeCell ref="W1:AC1"/>
    <mergeCell ref="AD1:AJ1"/>
    <mergeCell ref="A1:A3"/>
    <mergeCell ref="B1:H1"/>
    <mergeCell ref="I1:O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Semanal</vt:lpstr>
      <vt:lpstr>Diário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Isis Moreira</cp:lastModifiedBy>
  <dcterms:created xsi:type="dcterms:W3CDTF">2020-02-12T14:41:38Z</dcterms:created>
  <dcterms:modified xsi:type="dcterms:W3CDTF">2020-02-12T14:41:38Z</dcterms:modified>
</cp:coreProperties>
</file>