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79DC640B-24E9-44D7-81B5-A2F20BA2606B}" xr6:coauthVersionLast="47" xr6:coauthVersionMax="47" xr10:uidLastSave="{00000000-0000-0000-0000-000000000000}"/>
  <bookViews>
    <workbookView xWindow="-120" yWindow="-120" windowWidth="20730" windowHeight="11160" firstSheet="3" activeTab="9" xr2:uid="{1B578BA3-C110-431C-8690-99E669C38A0E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7" r:id="rId7"/>
    <sheet name="EXT.TEXTO2" sheetId="8" r:id="rId8"/>
    <sheet name="CONCATENAR" sheetId="9" r:id="rId9"/>
    <sheet name="TEXTO" sheetId="10" r:id="rId10"/>
  </sheets>
  <definedNames>
    <definedName name="_xlnm._FilterDatabase" localSheetId="0" hidden="1">ARRUMAR!$C$4:$N$25</definedName>
    <definedName name="_xlnm._FilterDatabase" localSheetId="8" hidden="1">CONCATENAR!$B$4:$W$51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7" hidden="1">EXT.TEXTO2!$B$4:$P$51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0" l="1"/>
  <c r="G6" i="10"/>
  <c r="G4" i="10"/>
  <c r="M51" i="9"/>
  <c r="G51" i="9"/>
  <c r="D51" i="9"/>
  <c r="C51" i="9"/>
  <c r="M50" i="9"/>
  <c r="G50" i="9"/>
  <c r="D50" i="9"/>
  <c r="C50" i="9"/>
  <c r="M49" i="9"/>
  <c r="G49" i="9"/>
  <c r="D49" i="9"/>
  <c r="C49" i="9"/>
  <c r="M48" i="9"/>
  <c r="G48" i="9"/>
  <c r="D48" i="9"/>
  <c r="C48" i="9"/>
  <c r="M47" i="9"/>
  <c r="G47" i="9"/>
  <c r="D47" i="9"/>
  <c r="C47" i="9"/>
  <c r="M46" i="9"/>
  <c r="G46" i="9"/>
  <c r="D46" i="9"/>
  <c r="C46" i="9"/>
  <c r="M45" i="9"/>
  <c r="G45" i="9"/>
  <c r="D45" i="9"/>
  <c r="C45" i="9"/>
  <c r="M44" i="9"/>
  <c r="G44" i="9"/>
  <c r="D44" i="9"/>
  <c r="C44" i="9"/>
  <c r="M43" i="9"/>
  <c r="G43" i="9"/>
  <c r="D43" i="9"/>
  <c r="C43" i="9"/>
  <c r="M42" i="9"/>
  <c r="G42" i="9"/>
  <c r="D42" i="9"/>
  <c r="C42" i="9"/>
  <c r="M41" i="9"/>
  <c r="G41" i="9"/>
  <c r="D41" i="9"/>
  <c r="C41" i="9"/>
  <c r="M40" i="9"/>
  <c r="G40" i="9"/>
  <c r="D40" i="9"/>
  <c r="C40" i="9"/>
  <c r="M39" i="9"/>
  <c r="G39" i="9"/>
  <c r="D39" i="9"/>
  <c r="C39" i="9"/>
  <c r="M38" i="9"/>
  <c r="G38" i="9"/>
  <c r="D38" i="9"/>
  <c r="C38" i="9"/>
  <c r="M37" i="9"/>
  <c r="G37" i="9"/>
  <c r="D37" i="9"/>
  <c r="C37" i="9"/>
  <c r="M36" i="9"/>
  <c r="G36" i="9"/>
  <c r="D36" i="9"/>
  <c r="C36" i="9"/>
  <c r="M35" i="9"/>
  <c r="G35" i="9"/>
  <c r="D35" i="9"/>
  <c r="C35" i="9"/>
  <c r="M34" i="9"/>
  <c r="G34" i="9"/>
  <c r="D34" i="9"/>
  <c r="C34" i="9"/>
  <c r="M33" i="9"/>
  <c r="G33" i="9"/>
  <c r="D33" i="9"/>
  <c r="C33" i="9"/>
  <c r="M32" i="9"/>
  <c r="G32" i="9"/>
  <c r="D32" i="9"/>
  <c r="C32" i="9"/>
  <c r="M31" i="9"/>
  <c r="G31" i="9"/>
  <c r="D31" i="9"/>
  <c r="C31" i="9"/>
  <c r="M30" i="9"/>
  <c r="G30" i="9"/>
  <c r="D30" i="9"/>
  <c r="C30" i="9"/>
  <c r="M29" i="9"/>
  <c r="G29" i="9"/>
  <c r="D29" i="9"/>
  <c r="C29" i="9"/>
  <c r="M28" i="9"/>
  <c r="G28" i="9"/>
  <c r="D28" i="9"/>
  <c r="C28" i="9"/>
  <c r="M27" i="9"/>
  <c r="G27" i="9"/>
  <c r="D27" i="9"/>
  <c r="C27" i="9"/>
  <c r="M26" i="9"/>
  <c r="G26" i="9"/>
  <c r="D26" i="9"/>
  <c r="C26" i="9"/>
  <c r="M25" i="9"/>
  <c r="G25" i="9"/>
  <c r="D25" i="9"/>
  <c r="C25" i="9"/>
  <c r="M24" i="9"/>
  <c r="G24" i="9"/>
  <c r="D24" i="9"/>
  <c r="C24" i="9"/>
  <c r="M23" i="9"/>
  <c r="G23" i="9"/>
  <c r="D23" i="9"/>
  <c r="C23" i="9"/>
  <c r="M22" i="9"/>
  <c r="G22" i="9"/>
  <c r="D22" i="9"/>
  <c r="C22" i="9"/>
  <c r="M21" i="9"/>
  <c r="G21" i="9"/>
  <c r="D21" i="9"/>
  <c r="C21" i="9"/>
  <c r="M20" i="9"/>
  <c r="G20" i="9"/>
  <c r="D20" i="9"/>
  <c r="C20" i="9"/>
  <c r="M19" i="9"/>
  <c r="G19" i="9"/>
  <c r="D19" i="9"/>
  <c r="C19" i="9"/>
  <c r="M18" i="9"/>
  <c r="G18" i="9"/>
  <c r="D18" i="9"/>
  <c r="C18" i="9"/>
  <c r="M17" i="9"/>
  <c r="G17" i="9"/>
  <c r="D17" i="9"/>
  <c r="C17" i="9"/>
  <c r="M16" i="9"/>
  <c r="G16" i="9"/>
  <c r="D16" i="9"/>
  <c r="C16" i="9"/>
  <c r="M15" i="9"/>
  <c r="G15" i="9"/>
  <c r="D15" i="9"/>
  <c r="C15" i="9"/>
  <c r="M14" i="9"/>
  <c r="G14" i="9"/>
  <c r="D14" i="9"/>
  <c r="C14" i="9"/>
  <c r="M13" i="9"/>
  <c r="G13" i="9"/>
  <c r="D13" i="9"/>
  <c r="C13" i="9"/>
  <c r="M12" i="9"/>
  <c r="G12" i="9"/>
  <c r="D12" i="9"/>
  <c r="C12" i="9"/>
  <c r="M11" i="9"/>
  <c r="G11" i="9"/>
  <c r="D11" i="9"/>
  <c r="C11" i="9"/>
  <c r="M10" i="9"/>
  <c r="G10" i="9"/>
  <c r="D10" i="9"/>
  <c r="C10" i="9"/>
  <c r="M9" i="9"/>
  <c r="G9" i="9"/>
  <c r="D9" i="9"/>
  <c r="C9" i="9"/>
  <c r="M8" i="9"/>
  <c r="G8" i="9"/>
  <c r="D8" i="9"/>
  <c r="C8" i="9"/>
  <c r="M7" i="9"/>
  <c r="G7" i="9"/>
  <c r="D7" i="9"/>
  <c r="C7" i="9"/>
  <c r="M6" i="9"/>
  <c r="G6" i="9"/>
  <c r="D6" i="9"/>
  <c r="C6" i="9"/>
  <c r="M5" i="9"/>
  <c r="G5" i="9"/>
  <c r="D5" i="9"/>
  <c r="C5" i="9"/>
  <c r="G51" i="8"/>
  <c r="D51" i="8"/>
  <c r="C51" i="8"/>
  <c r="G50" i="8"/>
  <c r="D50" i="8"/>
  <c r="C50" i="8"/>
  <c r="G49" i="8"/>
  <c r="D49" i="8"/>
  <c r="C49" i="8"/>
  <c r="G48" i="8"/>
  <c r="D48" i="8"/>
  <c r="C48" i="8"/>
  <c r="G47" i="8"/>
  <c r="D47" i="8"/>
  <c r="C47" i="8"/>
  <c r="G46" i="8"/>
  <c r="D46" i="8"/>
  <c r="C46" i="8"/>
  <c r="G45" i="8"/>
  <c r="D45" i="8"/>
  <c r="C45" i="8"/>
  <c r="G44" i="8"/>
  <c r="D44" i="8"/>
  <c r="C44" i="8"/>
  <c r="G43" i="8"/>
  <c r="D43" i="8"/>
  <c r="C43" i="8"/>
  <c r="G42" i="8"/>
  <c r="D42" i="8"/>
  <c r="C42" i="8"/>
  <c r="G41" i="8"/>
  <c r="D41" i="8"/>
  <c r="C41" i="8"/>
  <c r="G40" i="8"/>
  <c r="D40" i="8"/>
  <c r="C40" i="8"/>
  <c r="G39" i="8"/>
  <c r="D39" i="8"/>
  <c r="C39" i="8"/>
  <c r="G38" i="8"/>
  <c r="D38" i="8"/>
  <c r="C38" i="8"/>
  <c r="G37" i="8"/>
  <c r="D37" i="8"/>
  <c r="C37" i="8"/>
  <c r="G36" i="8"/>
  <c r="D36" i="8"/>
  <c r="C36" i="8"/>
  <c r="G35" i="8"/>
  <c r="D35" i="8"/>
  <c r="C35" i="8"/>
  <c r="G34" i="8"/>
  <c r="D34" i="8"/>
  <c r="C34" i="8"/>
  <c r="G33" i="8"/>
  <c r="D33" i="8"/>
  <c r="C33" i="8"/>
  <c r="G32" i="8"/>
  <c r="D32" i="8"/>
  <c r="C32" i="8"/>
  <c r="G31" i="8"/>
  <c r="D31" i="8"/>
  <c r="C31" i="8"/>
  <c r="G30" i="8"/>
  <c r="D30" i="8"/>
  <c r="C30" i="8"/>
  <c r="G29" i="8"/>
  <c r="D29" i="8"/>
  <c r="C29" i="8"/>
  <c r="G28" i="8"/>
  <c r="D28" i="8"/>
  <c r="C28" i="8"/>
  <c r="G27" i="8"/>
  <c r="D27" i="8"/>
  <c r="C27" i="8"/>
  <c r="G26" i="8"/>
  <c r="D26" i="8"/>
  <c r="C26" i="8"/>
  <c r="G25" i="8"/>
  <c r="D25" i="8"/>
  <c r="C25" i="8"/>
  <c r="G24" i="8"/>
  <c r="D24" i="8"/>
  <c r="C24" i="8"/>
  <c r="G23" i="8"/>
  <c r="D23" i="8"/>
  <c r="C23" i="8"/>
  <c r="G22" i="8"/>
  <c r="D22" i="8"/>
  <c r="C22" i="8"/>
  <c r="G21" i="8"/>
  <c r="D21" i="8"/>
  <c r="C21" i="8"/>
  <c r="G20" i="8"/>
  <c r="D20" i="8"/>
  <c r="C20" i="8"/>
  <c r="G19" i="8"/>
  <c r="D19" i="8"/>
  <c r="C19" i="8"/>
  <c r="G18" i="8"/>
  <c r="D18" i="8"/>
  <c r="C18" i="8"/>
  <c r="G17" i="8"/>
  <c r="D17" i="8"/>
  <c r="C17" i="8"/>
  <c r="G16" i="8"/>
  <c r="D16" i="8"/>
  <c r="C16" i="8"/>
  <c r="G15" i="8"/>
  <c r="D15" i="8"/>
  <c r="C15" i="8"/>
  <c r="G14" i="8"/>
  <c r="D14" i="8"/>
  <c r="C14" i="8"/>
  <c r="G13" i="8"/>
  <c r="D13" i="8"/>
  <c r="C13" i="8"/>
  <c r="G12" i="8"/>
  <c r="D12" i="8"/>
  <c r="C12" i="8"/>
  <c r="G11" i="8"/>
  <c r="D11" i="8"/>
  <c r="C11" i="8"/>
  <c r="G10" i="8"/>
  <c r="D10" i="8"/>
  <c r="C10" i="8"/>
  <c r="G9" i="8"/>
  <c r="D9" i="8"/>
  <c r="C9" i="8"/>
  <c r="G8" i="8"/>
  <c r="D8" i="8"/>
  <c r="C8" i="8"/>
  <c r="G7" i="8"/>
  <c r="D7" i="8"/>
  <c r="C7" i="8"/>
  <c r="G6" i="8"/>
  <c r="D6" i="8"/>
  <c r="C6" i="8"/>
  <c r="G5" i="8"/>
  <c r="D5" i="8"/>
  <c r="C5" i="8"/>
  <c r="C68" i="7"/>
  <c r="C67" i="7"/>
  <c r="C66" i="7"/>
  <c r="C65" i="7"/>
  <c r="C64" i="7"/>
  <c r="C63" i="7"/>
  <c r="D5" i="6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5" i="8" l="1"/>
  <c r="E5" i="8"/>
  <c r="F6" i="8"/>
  <c r="E6" i="8"/>
  <c r="F7" i="8"/>
  <c r="E7" i="8"/>
  <c r="F8" i="8"/>
  <c r="E8" i="8"/>
  <c r="F9" i="8"/>
  <c r="E9" i="8"/>
  <c r="F10" i="8"/>
  <c r="E10" i="8"/>
  <c r="F11" i="8"/>
  <c r="E11" i="8"/>
  <c r="F12" i="8"/>
  <c r="E12" i="8"/>
  <c r="F13" i="8"/>
  <c r="E13" i="8"/>
  <c r="F14" i="8"/>
  <c r="E14" i="8"/>
  <c r="F15" i="8"/>
  <c r="E15" i="8"/>
  <c r="F16" i="8"/>
  <c r="E16" i="8"/>
  <c r="F17" i="8"/>
  <c r="E17" i="8"/>
  <c r="F18" i="8"/>
  <c r="E18" i="8"/>
  <c r="F19" i="8"/>
  <c r="E19" i="8"/>
  <c r="F20" i="8"/>
  <c r="E20" i="8"/>
  <c r="F21" i="8"/>
  <c r="E2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F29" i="8"/>
  <c r="E29" i="8"/>
  <c r="F30" i="8"/>
  <c r="E30" i="8"/>
  <c r="F31" i="8"/>
  <c r="E31" i="8"/>
  <c r="F32" i="8"/>
  <c r="E32" i="8"/>
  <c r="F33" i="8"/>
  <c r="E33" i="8"/>
  <c r="F34" i="8"/>
  <c r="E34" i="8"/>
  <c r="F35" i="8"/>
  <c r="E35" i="8"/>
  <c r="F36" i="8"/>
  <c r="E36" i="8"/>
  <c r="F37" i="8"/>
  <c r="E37" i="8"/>
  <c r="F38" i="8"/>
  <c r="E38" i="8"/>
  <c r="F39" i="8"/>
  <c r="E39" i="8"/>
  <c r="F40" i="8"/>
  <c r="E40" i="8"/>
  <c r="F41" i="8"/>
  <c r="E41" i="8"/>
  <c r="F42" i="8"/>
  <c r="E42" i="8"/>
  <c r="F43" i="8"/>
  <c r="E43" i="8"/>
  <c r="F44" i="8"/>
  <c r="E44" i="8"/>
  <c r="F45" i="8"/>
  <c r="E45" i="8"/>
  <c r="F46" i="8"/>
  <c r="E46" i="8"/>
  <c r="F47" i="8"/>
  <c r="E47" i="8"/>
  <c r="F48" i="8"/>
  <c r="E48" i="8"/>
  <c r="F49" i="8"/>
  <c r="E49" i="8"/>
  <c r="F50" i="8"/>
  <c r="E50" i="8"/>
  <c r="F51" i="8"/>
  <c r="E51" i="8"/>
  <c r="F5" i="9"/>
  <c r="E5" i="9"/>
  <c r="F6" i="9"/>
  <c r="E6" i="9"/>
  <c r="F7" i="9"/>
  <c r="E7" i="9"/>
  <c r="F8" i="9"/>
  <c r="E8" i="9"/>
  <c r="F9" i="9"/>
  <c r="E9" i="9"/>
  <c r="F10" i="9"/>
  <c r="E10" i="9"/>
  <c r="F11" i="9"/>
  <c r="E11" i="9"/>
  <c r="F12" i="9"/>
  <c r="E12" i="9"/>
  <c r="F13" i="9"/>
  <c r="E13" i="9"/>
  <c r="F14" i="9"/>
  <c r="E14" i="9"/>
  <c r="F15" i="9"/>
  <c r="E15" i="9"/>
  <c r="F16" i="9"/>
  <c r="E16" i="9"/>
  <c r="F17" i="9"/>
  <c r="E17" i="9"/>
  <c r="F18" i="9"/>
  <c r="E18" i="9"/>
  <c r="F19" i="9"/>
  <c r="E19" i="9"/>
  <c r="F20" i="9"/>
  <c r="E20" i="9"/>
  <c r="F21" i="9"/>
  <c r="E21" i="9"/>
  <c r="F22" i="9"/>
  <c r="E22" i="9"/>
  <c r="F23" i="9"/>
  <c r="E23" i="9"/>
  <c r="F24" i="9"/>
  <c r="E24" i="9"/>
  <c r="F25" i="9"/>
  <c r="E25" i="9"/>
  <c r="F26" i="9"/>
  <c r="E26" i="9"/>
  <c r="F27" i="9"/>
  <c r="E27" i="9"/>
  <c r="F28" i="9"/>
  <c r="E28" i="9"/>
  <c r="F29" i="9"/>
  <c r="E29" i="9"/>
  <c r="F30" i="9"/>
  <c r="E30" i="9"/>
  <c r="F31" i="9"/>
  <c r="E31" i="9"/>
  <c r="F32" i="9"/>
  <c r="E32" i="9"/>
  <c r="F33" i="9"/>
  <c r="E33" i="9"/>
  <c r="F34" i="9"/>
  <c r="E34" i="9"/>
  <c r="F35" i="9"/>
  <c r="E35" i="9"/>
  <c r="F36" i="9"/>
  <c r="E36" i="9"/>
  <c r="F37" i="9"/>
  <c r="E37" i="9"/>
  <c r="F38" i="9"/>
  <c r="E38" i="9"/>
  <c r="F39" i="9"/>
  <c r="E39" i="9"/>
  <c r="F40" i="9"/>
  <c r="E40" i="9"/>
  <c r="F41" i="9"/>
  <c r="E41" i="9"/>
  <c r="F42" i="9"/>
  <c r="E42" i="9"/>
  <c r="F43" i="9"/>
  <c r="E43" i="9"/>
  <c r="F44" i="9"/>
  <c r="E44" i="9"/>
  <c r="F45" i="9"/>
  <c r="E45" i="9"/>
  <c r="F46" i="9"/>
  <c r="E46" i="9"/>
  <c r="F47" i="9"/>
  <c r="E47" i="9"/>
  <c r="F48" i="9"/>
  <c r="E48" i="9"/>
  <c r="F49" i="9"/>
  <c r="E49" i="9"/>
  <c r="F50" i="9"/>
  <c r="E50" i="9"/>
  <c r="F51" i="9"/>
  <c r="E51" i="9"/>
</calcChain>
</file>

<file path=xl/sharedStrings.xml><?xml version="1.0" encoding="utf-8"?>
<sst xmlns="http://schemas.openxmlformats.org/spreadsheetml/2006/main" count="3664" uniqueCount="388">
  <si>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</si>
  <si>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</si>
  <si>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</si>
  <si>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</si>
  <si>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</si>
  <si>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</si>
  <si>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</si>
  <si>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</si>
  <si>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</si>
  <si>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</si>
  <si>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</si>
  <si>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</si>
  <si>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</si>
  <si>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</si>
  <si>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</si>
  <si>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</si>
  <si>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</si>
  <si>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</si>
  <si>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</si>
  <si>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</si>
  <si>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</si>
  <si>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</si>
  <si>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</si>
  <si>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</si>
  <si>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</si>
  <si>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</si>
  <si>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</si>
  <si>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</si>
  <si>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</si>
  <si>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</si>
  <si>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</si>
  <si>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</si>
  <si>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</si>
  <si>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</si>
  <si>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</si>
  <si>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</si>
  <si>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</si>
  <si>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</si>
  <si>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</si>
  <si>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</si>
  <si>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</si>
  <si>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</si>
  <si>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</si>
  <si>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</si>
  <si>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</si>
  <si>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</si>
  <si>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</si>
  <si>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</si>
  <si>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</si>
  <si>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</si>
  <si>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</si>
  <si>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</si>
  <si>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</si>
  <si>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</si>
  <si>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</si>
  <si>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</si>
  <si>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</si>
  <si>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</si>
  <si>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</si>
  <si>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</si>
  <si>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</si>
  <si>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</si>
  <si>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</si>
  <si>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</si>
  <si>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</si>
  <si>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</si>
  <si>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</si>
  <si>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</si>
  <si>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</si>
  <si>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</si>
  <si>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</si>
  <si>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</si>
  <si>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</si>
  <si>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</si>
  <si>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</si>
  <si>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</si>
  <si>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</si>
  <si>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</si>
  <si>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</si>
  <si>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</si>
  <si>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</si>
  <si>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</si>
  <si>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</si>
  <si>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</si>
  <si>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</si>
  <si>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</si>
  <si>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</si>
  <si>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</si>
  <si>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</si>
  <si>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</si>
  <si>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</si>
  <si>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</si>
  <si>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</si>
  <si>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</si>
  <si>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</si>
  <si>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</si>
  <si>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</si>
  <si>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</si>
  <si>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</si>
  <si>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</si>
  <si>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</si>
  <si>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</si>
  <si>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</si>
  <si>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</si>
  <si>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</si>
  <si>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</si>
  <si>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</si>
  <si>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</si>
  <si>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</si>
  <si>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</si>
  <si>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</si>
  <si>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</si>
  <si>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</si>
  <si>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</si>
  <si>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</si>
  <si>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</si>
  <si>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</si>
  <si>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</si>
  <si>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</si>
  <si>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</si>
  <si>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</si>
  <si>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</si>
  <si>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</si>
  <si>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</si>
  <si>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</si>
  <si>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</si>
  <si>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</si>
  <si>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</si>
  <si>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</si>
  <si>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</si>
  <si>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</si>
  <si>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</si>
  <si>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</si>
  <si>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</si>
  <si>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</si>
  <si>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</si>
  <si>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</si>
  <si>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</si>
  <si>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</si>
  <si>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</si>
  <si>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</si>
  <si>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</si>
  <si>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</si>
  <si>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</si>
  <si>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</si>
  <si>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</si>
  <si>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</si>
  <si>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</si>
  <si>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</si>
  <si>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</si>
  <si>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</si>
  <si>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</si>
  <si>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</si>
  <si>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</si>
  <si>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</si>
  <si>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</si>
  <si>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</si>
  <si>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</si>
  <si>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</si>
  <si>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</si>
  <si>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</si>
  <si>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</si>
  <si>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</si>
  <si>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</si>
  <si>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</si>
  <si>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</si>
  <si>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</si>
  <si>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</si>
  <si>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</si>
  <si>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</si>
  <si>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</si>
  <si>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</si>
  <si>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</si>
  <si>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</si>
  <si>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</si>
  <si>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</si>
  <si>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</si>
  <si>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</si>
  <si>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</si>
  <si>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</si>
  <si>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</si>
  <si>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</si>
  <si>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</si>
  <si>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</si>
  <si>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</si>
  <si>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</si>
  <si>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</si>
  <si>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</si>
  <si>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</si>
  <si>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</si>
  <si>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</si>
  <si>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</si>
  <si>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</si>
  <si>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</si>
  <si>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</si>
  <si>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</si>
  <si>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</si>
  <si>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</si>
  <si>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</si>
  <si>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</si>
  <si>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</si>
  <si>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</si>
  <si>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</si>
  <si>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</si>
  <si>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</si>
  <si>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</si>
  <si>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</si>
  <si>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</si>
  <si>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</si>
  <si>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</si>
  <si>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</si>
  <si>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</si>
  <si>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</si>
  <si>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</si>
  <si>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</si>
  <si>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</si>
  <si>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</si>
  <si>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</si>
  <si>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</si>
  <si>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</si>
  <si>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</si>
  <si>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</si>
  <si>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</si>
  <si>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</si>
  <si>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</si>
  <si>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</si>
  <si>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</si>
  <si>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</si>
  <si>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</si>
  <si>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</si>
  <si>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</si>
  <si>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</si>
  <si>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</si>
  <si>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</si>
  <si>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</si>
  <si>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</si>
  <si>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</si>
  <si>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</si>
  <si>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</si>
  <si>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</si>
  <si>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</si>
  <si>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</si>
  <si>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</si>
  <si>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</si>
  <si>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</si>
  <si>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</si>
  <si>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</si>
  <si>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</si>
  <si>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</si>
  <si>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</si>
  <si>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</si>
  <si>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</si>
  <si>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</si>
  <si>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</si>
  <si>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</si>
  <si>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</si>
  <si>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</si>
  <si>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</si>
  <si>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</si>
  <si>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</si>
  <si>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</si>
  <si>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</si>
  <si>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</si>
  <si>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Função ESQUERDA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</si>
  <si>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</si>
  <si>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</si>
  <si>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</si>
  <si>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</si>
  <si>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</si>
  <si>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</si>
  <si>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</si>
  <si>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</si>
  <si>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</si>
  <si>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Dados</t>
  </si>
  <si>
    <t>ID Vendedor</t>
  </si>
  <si>
    <t>Procurar</t>
  </si>
  <si>
    <t>Nome Funcionário</t>
  </si>
  <si>
    <t>Localizar</t>
  </si>
  <si>
    <t>8222QUQRF-Vitor Miguel-SP</t>
  </si>
  <si>
    <t>3076VBV43-Vinícius Arthur-RJ</t>
  </si>
  <si>
    <t>6803BEBHTY-Vicente Heitor-MG</t>
  </si>
  <si>
    <t>3027THTG-Valentim Bernardo-SP</t>
  </si>
  <si>
    <t>3395CDCFE-Thomás Théo-SP</t>
  </si>
  <si>
    <t>3639VBFFEV-Théo Davi-RJ</t>
  </si>
  <si>
    <t>7612CBDC-Samuel Gabriel-MG</t>
  </si>
  <si>
    <t>3749RBR9FBF-Ravi Pedro-SP</t>
  </si>
  <si>
    <t>691FE3YDY-Rafael Samuel-SP</t>
  </si>
  <si>
    <t>1131VEVOV-Pedro Miguel-SP</t>
  </si>
  <si>
    <t>4237VEETHT-Pietro Lorenzo-RJ</t>
  </si>
  <si>
    <t>4673THTGR-Henrique Benjamim-MG</t>
  </si>
  <si>
    <t>8536CDCFFR-Pedro Matheus-SP</t>
  </si>
  <si>
    <t>7122THTHR-Otávio Lucas-RJ</t>
  </si>
  <si>
    <t>3804VBVKR-Noah Benício-MG</t>
  </si>
  <si>
    <t>5718QUQTH-Nicolas Gael-SP</t>
  </si>
  <si>
    <t>57FHRDFEJU-Murilo Joaquim-RJ</t>
  </si>
  <si>
    <t>5748GHCEJK-Marcos Miguel-MG</t>
  </si>
  <si>
    <t>965F7ETDGH-Malaquias José-SP</t>
  </si>
  <si>
    <t>3084GUDHR-Luiz Miguel-RJ</t>
  </si>
  <si>
    <t>8266FTHKRI-Luciano Henrique-MG</t>
  </si>
  <si>
    <t>5974DKELP-Kaique Marcos-SP</t>
  </si>
  <si>
    <t>5987EJUTHT-Jussara Maria-RJ</t>
  </si>
  <si>
    <t>4578EDTJED-Juliana Sousa-MG</t>
  </si>
  <si>
    <t>3695TJGTHF-Josué Mauricio-SP</t>
  </si>
  <si>
    <t>3642GJUTHF-Joaquim Jose-RJ</t>
  </si>
  <si>
    <t>8547GJUHTY-João Fernando-MG</t>
  </si>
  <si>
    <t>5748GOLYHD-João Augusto-SP</t>
  </si>
  <si>
    <t>3654GKLTHD-Joana Fernanda-RJ</t>
  </si>
  <si>
    <t>6654GJKYHD-Henry Costa-MG</t>
  </si>
  <si>
    <t>25G5G4GOLD-Henrique Gabriel-SP</t>
  </si>
  <si>
    <t>36542LPTTDS-Gabriela Maria-RJ</t>
  </si>
  <si>
    <t>8569TGHYHD-Gabriel Felipe-MG</t>
  </si>
  <si>
    <t>7452HFTUJD-Felipe Augusto-SP</t>
  </si>
  <si>
    <t>4752GFHTHF-Eustácio Aguiar-RJ</t>
  </si>
  <si>
    <t>8007HJKYHF-Enzo Gabriel-MG</t>
  </si>
  <si>
    <t>9004TGHYHE-Eliete Maria-SP</t>
  </si>
  <si>
    <t>9745GHJTGF-Eduardo Vitor-RJ</t>
  </si>
  <si>
    <t>8845FGTEHY-Davi Miguel-MG</t>
  </si>
  <si>
    <t>9745TFRYHF-Davi Lucas-SP</t>
  </si>
  <si>
    <t>9657GHJKDS-Carla Fernanda-RJ</t>
  </si>
  <si>
    <t>96647HJKDTG-Bruno Fernando-MG</t>
  </si>
  <si>
    <t>9647HJKDODP-Breno Augusto-SP</t>
  </si>
  <si>
    <t>8547HFFJDU-Bento Arthur-RJ</t>
  </si>
  <si>
    <t>8524HHJWJI-Beatriz Marcia-MG</t>
  </si>
  <si>
    <t>9657GGTIPD-Augusto Fernando-RJ</t>
  </si>
  <si>
    <t>974H5GTODK-Arthur Miguel-MG</t>
  </si>
  <si>
    <t>Desconto (10%)</t>
  </si>
  <si>
    <t>Vitor.miguel</t>
  </si>
  <si>
    <t>@</t>
  </si>
  <si>
    <t>excelinovador</t>
  </si>
  <si>
    <t>com</t>
  </si>
  <si>
    <t>VENDAS</t>
  </si>
  <si>
    <t>Vinícius.arthur</t>
  </si>
  <si>
    <t>(11)52873-5426</t>
  </si>
  <si>
    <t>Vicente.heitor</t>
  </si>
  <si>
    <t>Valentim.bernardo</t>
  </si>
  <si>
    <t>Thomás.théo</t>
  </si>
  <si>
    <t>Théo.davi</t>
  </si>
  <si>
    <t>Samuel.gabriel</t>
  </si>
  <si>
    <t>Ravi.pedro</t>
  </si>
  <si>
    <t>Rafael.samuel</t>
  </si>
  <si>
    <t>Pedro.miguel</t>
  </si>
  <si>
    <t>Pietro.lorenzo</t>
  </si>
  <si>
    <t>Henrique.benjamim</t>
  </si>
  <si>
    <t>Pedro.matheus</t>
  </si>
  <si>
    <t>Otávio.lucas</t>
  </si>
  <si>
    <t>Noah.benício</t>
  </si>
  <si>
    <t>Nicolas.gael</t>
  </si>
  <si>
    <t>Murilo.joaquim</t>
  </si>
  <si>
    <t>Marcos.miguel</t>
  </si>
  <si>
    <t>Malaquias.josé</t>
  </si>
  <si>
    <t>Luiz.miguel</t>
  </si>
  <si>
    <t>Luciano.henrique</t>
  </si>
  <si>
    <t>Kaique.marcos</t>
  </si>
  <si>
    <t>Jussara.maria</t>
  </si>
  <si>
    <t>Juliana.sousa</t>
  </si>
  <si>
    <t>Josué.mauricio</t>
  </si>
  <si>
    <t>Joaquim.jose</t>
  </si>
  <si>
    <t>João.fernando</t>
  </si>
  <si>
    <t>João.augusto</t>
  </si>
  <si>
    <t>Joana.fernanda</t>
  </si>
  <si>
    <t>Henry.costa</t>
  </si>
  <si>
    <t>Henrique.gabriel</t>
  </si>
  <si>
    <t>Gabriela.maria</t>
  </si>
  <si>
    <t>Gabriel.felipe</t>
  </si>
  <si>
    <t>Felipe.augusto</t>
  </si>
  <si>
    <t>Eustácio.aguiar</t>
  </si>
  <si>
    <t>Enzo.gabriel</t>
  </si>
  <si>
    <t>(00)69764-059</t>
  </si>
  <si>
    <t>Eliete.maria</t>
  </si>
  <si>
    <t>Eduardo.vitor</t>
  </si>
  <si>
    <t>Davi.miguel</t>
  </si>
  <si>
    <t>Davi.lucas</t>
  </si>
  <si>
    <t>(00)12870-2964</t>
  </si>
  <si>
    <t>Carla.fernanda</t>
  </si>
  <si>
    <t>Bruno.fernando</t>
  </si>
  <si>
    <t>(00)68442-7377</t>
  </si>
  <si>
    <t>Breno.augusto</t>
  </si>
  <si>
    <t>Bento.arthur</t>
  </si>
  <si>
    <t>(00)79622-7783</t>
  </si>
  <si>
    <t>Beatriz.marcia</t>
  </si>
  <si>
    <t>Augusto.fernando</t>
  </si>
  <si>
    <t>Arthur.miguel</t>
  </si>
  <si>
    <t>Vitor Miguel foi contratado no dia</t>
  </si>
  <si>
    <t>Pela empresa Arredh</t>
  </si>
  <si>
    <t>Vitor Miguel ganha</t>
  </si>
  <si>
    <t>por mês</t>
  </si>
  <si>
    <t xml:space="preserve">Vitor Miguel ganha por </t>
  </si>
  <si>
    <t>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</si>
</sst>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\”\.\”###\”\.\”###\-##"/>
    <numFmt numFmtId="165" formatCode="&quot;R$&quot;\ #,##0.00"/>
    <numFmt numFmtId="166" formatCode="\(00\)00000\-00000"/>
    <numFmt numFmtId="167" formatCode="\(00\)0000\-0000"/>
    <numFmt numFmtId="168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2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5" fontId="0" fillId="0" borderId="0" xfId="0" applyNumberFormat="1"/>
    <xf numFmtId="0" fontId="0" fillId="6" borderId="0" xfId="0" applyFill="1"/>
    <xf numFmtId="14" fontId="0" fillId="6" borderId="0" xfId="0" applyNumberFormat="1" applyFill="1"/>
    <xf numFmtId="165" fontId="0" fillId="6" borderId="0" xfId="0" applyNumberFormat="1" applyFill="1"/>
    <xf numFmtId="168" fontId="0" fillId="6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9F12-9FF5-43A9-921B-5F86E2C6F24A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FAEC-9A7C-437A-A5F9-6C2D04706F5F}">
  <dimension ref="B1:G8"/>
  <sheetViews>
    <sheetView showGridLines="0" tabSelected="1" zoomScale="120" zoomScaleNormal="120" workbookViewId="0">
      <selection activeCell="G4" sqref="G4"/>
    </sheetView>
  </sheetViews>
  <sheetFormatPr defaultRowHeight="15" x14ac:dyDescent="0.25"/>
  <cols>
    <col min="2" max="2" width="31.42578125" bestFit="1" customWidth="1"/>
    <col min="3" max="3" width="0.28515625" customWidth="1"/>
    <col min="4" max="4" width="11.140625" customWidth="1"/>
    <col min="5" max="5" width="0.28515625" customWidth="1"/>
    <col min="6" max="6" width="31.7109375" customWidth="1"/>
    <col min="7" max="7" width="64" bestFit="1" customWidth="1"/>
  </cols>
  <sheetData>
    <row r="1" spans="2:7" ht="6" customHeight="1" x14ac:dyDescent="0.25"/>
    <row r="2" spans="2:7" ht="24" customHeight="1" x14ac:dyDescent="0.25"/>
    <row r="3" spans="2:7" ht="9.75" customHeight="1" x14ac:dyDescent="0.25"/>
    <row r="4" spans="2:7" ht="15.75" customHeight="1" x14ac:dyDescent="0.25">
      <c r="B4" s="45" t="s">
        <v>382</v>
      </c>
      <c r="D4" s="46">
        <v>43849</v>
      </c>
      <c r="F4" s="45" t="s">
        <v>383</v>
      </c>
      <c r="G4" t="str">
        <f>CONCATENATE(B4," ",TEXT(D4,"dd/mmmm/aa")," ",F4)</f>
        <v>Vitor Miguel foi contratado no dia 19/janeiro/20 Pela empresa Arredh</v>
      </c>
    </row>
    <row r="5" spans="2:7" ht="1.5" customHeight="1" x14ac:dyDescent="0.25"/>
    <row r="6" spans="2:7" x14ac:dyDescent="0.25">
      <c r="B6" s="45" t="s">
        <v>384</v>
      </c>
      <c r="D6" s="47">
        <v>5623.2</v>
      </c>
      <c r="F6" s="45" t="s">
        <v>385</v>
      </c>
      <c r="G6" t="str">
        <f>B6&amp;TEXT(D6,"R$ 0,00")&amp;" "&amp;F6</f>
        <v>Vitor Miguel ganhaR$ 5623,20 por mês</v>
      </c>
    </row>
    <row r="7" spans="2:7" ht="1.5" customHeight="1" x14ac:dyDescent="0.25"/>
    <row r="8" spans="2:7" x14ac:dyDescent="0.25">
      <c r="B8" s="45" t="s">
        <v>386</v>
      </c>
      <c r="D8" s="48">
        <v>4.1666666666666664E-2</v>
      </c>
      <c r="F8" s="45" t="s">
        <v>387</v>
      </c>
      <c r="G8" t="str">
        <f>B8&amp;" "&amp;TEXT(D8,"[$-x-systime]h:mm:ss AM/PM")&amp;" "&amp;F8</f>
        <v>Vitor Miguel ganha por  01:00:00 por dia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ACD0-C334-4737-80E1-9EDA453B7EBF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97D7-5F54-460B-A25F-820E56C1CD50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0DCE-2627-425A-A515-661716179B45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19A5-EB61-4D89-8732-9D4CF420DE00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EBAF-C4C1-4AC5-BC25-67279593E6B9}">
  <dimension ref="B2:N51"/>
  <sheetViews>
    <sheetView showGridLines="0" topLeftCell="C1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264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B5FE-7D6B-426C-8BE4-3C989BBCFFE5}">
  <dimension ref="B2:M68"/>
  <sheetViews>
    <sheetView showGridLines="0" topLeftCell="A58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19.28515625" style="3" bestFit="1" customWidth="1"/>
    <col min="5" max="5" width="38.5703125" style="3" bestFit="1" customWidth="1"/>
    <col min="6" max="6" width="23" style="4" bestFit="1" customWidth="1"/>
    <col min="7" max="7" width="22" style="3" customWidth="1"/>
    <col min="8" max="8" width="27.42578125" style="3" bestFit="1" customWidth="1"/>
    <col min="9" max="9" width="17" style="5" hidden="1" customWidth="1"/>
    <col min="10" max="10" width="14.140625" style="6" hidden="1" customWidth="1"/>
    <col min="11" max="11" width="9.42578125" style="3" customWidth="1"/>
    <col min="12" max="12" width="19.42578125" style="6" hidden="1" customWidth="1"/>
    <col min="13" max="13" width="22.140625" style="3" bestFit="1" customWidth="1"/>
  </cols>
  <sheetData>
    <row r="2" spans="2:13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thickBot="1" x14ac:dyDescent="0.3"/>
    <row r="4" spans="2:13" ht="15.75" thickBot="1" x14ac:dyDescent="0.3">
      <c r="B4" s="7" t="s">
        <v>1</v>
      </c>
      <c r="C4" s="7" t="s">
        <v>256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9" t="s">
        <v>9</v>
      </c>
      <c r="J4" s="10" t="s">
        <v>10</v>
      </c>
      <c r="K4" s="7" t="s">
        <v>11</v>
      </c>
      <c r="L4" s="10" t="s">
        <v>12</v>
      </c>
      <c r="M4" s="7" t="s">
        <v>13</v>
      </c>
    </row>
    <row r="5" spans="2:13" x14ac:dyDescent="0.25">
      <c r="B5" s="28" t="s">
        <v>264</v>
      </c>
      <c r="C5" s="12" t="s">
        <v>220</v>
      </c>
      <c r="D5" s="12" t="s">
        <v>16</v>
      </c>
      <c r="E5" s="12" t="s">
        <v>17</v>
      </c>
      <c r="F5" s="12" t="s">
        <v>18</v>
      </c>
      <c r="G5" s="13">
        <v>1669136433</v>
      </c>
      <c r="H5" s="12" t="s">
        <v>19</v>
      </c>
      <c r="I5" s="14">
        <v>43963</v>
      </c>
      <c r="J5" s="15">
        <v>3697</v>
      </c>
      <c r="K5" s="12" t="s">
        <v>20</v>
      </c>
      <c r="L5" s="15">
        <v>9803</v>
      </c>
      <c r="M5" s="12" t="s">
        <v>21</v>
      </c>
    </row>
    <row r="6" spans="2:13" x14ac:dyDescent="0.25">
      <c r="B6" s="2" t="s">
        <v>22</v>
      </c>
      <c r="C6" s="3" t="s">
        <v>221</v>
      </c>
      <c r="D6" s="3" t="s">
        <v>24</v>
      </c>
      <c r="E6" s="3" t="s">
        <v>25</v>
      </c>
      <c r="F6" s="3" t="s">
        <v>26</v>
      </c>
      <c r="G6" s="3" t="s">
        <v>222</v>
      </c>
      <c r="H6" s="3" t="s">
        <v>19</v>
      </c>
      <c r="I6" s="5">
        <v>44057</v>
      </c>
      <c r="J6" s="6">
        <v>1631</v>
      </c>
      <c r="K6" s="3" t="s">
        <v>20</v>
      </c>
      <c r="L6" s="6">
        <v>5220</v>
      </c>
      <c r="M6" s="3" t="s">
        <v>28</v>
      </c>
    </row>
    <row r="7" spans="2:13" x14ac:dyDescent="0.25">
      <c r="B7" s="16" t="s">
        <v>29</v>
      </c>
      <c r="C7" s="17" t="s">
        <v>223</v>
      </c>
      <c r="D7" s="17" t="s">
        <v>31</v>
      </c>
      <c r="E7" s="17" t="s">
        <v>32</v>
      </c>
      <c r="F7" s="17" t="s">
        <v>33</v>
      </c>
      <c r="G7" s="18">
        <v>1642731913</v>
      </c>
      <c r="H7" s="17" t="s">
        <v>34</v>
      </c>
      <c r="I7" s="19">
        <v>43904</v>
      </c>
      <c r="J7" s="20">
        <v>2095</v>
      </c>
      <c r="K7" s="17" t="s">
        <v>20</v>
      </c>
      <c r="L7" s="20">
        <v>7978</v>
      </c>
      <c r="M7" s="17" t="s">
        <v>35</v>
      </c>
    </row>
    <row r="8" spans="2:13" x14ac:dyDescent="0.25">
      <c r="B8" s="2" t="s">
        <v>36</v>
      </c>
      <c r="C8" s="3" t="s">
        <v>224</v>
      </c>
      <c r="D8" s="3" t="s">
        <v>16</v>
      </c>
      <c r="E8" s="3" t="s">
        <v>38</v>
      </c>
      <c r="F8" s="3" t="s">
        <v>39</v>
      </c>
      <c r="G8" s="21">
        <v>1895242663</v>
      </c>
      <c r="H8" s="3" t="s">
        <v>34</v>
      </c>
      <c r="I8" s="5">
        <v>43963</v>
      </c>
      <c r="J8" s="6">
        <v>2692</v>
      </c>
      <c r="K8" s="3" t="s">
        <v>20</v>
      </c>
      <c r="L8" s="6">
        <v>9366</v>
      </c>
      <c r="M8" s="3" t="s">
        <v>40</v>
      </c>
    </row>
    <row r="9" spans="2:13" x14ac:dyDescent="0.25">
      <c r="B9" s="16" t="s">
        <v>41</v>
      </c>
      <c r="C9" s="17" t="s">
        <v>42</v>
      </c>
      <c r="D9" s="17" t="s">
        <v>16</v>
      </c>
      <c r="E9" s="17" t="s">
        <v>43</v>
      </c>
      <c r="F9" s="17" t="s">
        <v>44</v>
      </c>
      <c r="G9" s="17" t="s">
        <v>225</v>
      </c>
      <c r="H9" s="17" t="s">
        <v>19</v>
      </c>
      <c r="I9" s="19">
        <v>44076</v>
      </c>
      <c r="J9" s="20">
        <v>1987</v>
      </c>
      <c r="K9" s="17" t="s">
        <v>20</v>
      </c>
      <c r="L9" s="20">
        <v>9302</v>
      </c>
      <c r="M9" s="17" t="s">
        <v>40</v>
      </c>
    </row>
    <row r="10" spans="2:13" x14ac:dyDescent="0.25">
      <c r="B10" s="2" t="s">
        <v>46</v>
      </c>
      <c r="C10" s="3" t="s">
        <v>47</v>
      </c>
      <c r="D10" s="3" t="s">
        <v>24</v>
      </c>
      <c r="E10" s="3" t="s">
        <v>48</v>
      </c>
      <c r="F10" s="3" t="s">
        <v>49</v>
      </c>
      <c r="G10" s="21">
        <v>2122415656</v>
      </c>
      <c r="H10" s="3" t="s">
        <v>34</v>
      </c>
      <c r="I10" s="5">
        <v>43841</v>
      </c>
      <c r="J10" s="6">
        <v>2234</v>
      </c>
      <c r="K10" s="3" t="s">
        <v>20</v>
      </c>
      <c r="L10" s="6">
        <v>8792</v>
      </c>
      <c r="M10" s="3" t="s">
        <v>50</v>
      </c>
    </row>
    <row r="11" spans="2:13" x14ac:dyDescent="0.25">
      <c r="B11" s="16" t="s">
        <v>51</v>
      </c>
      <c r="C11" s="17" t="s">
        <v>52</v>
      </c>
      <c r="D11" s="17" t="s">
        <v>31</v>
      </c>
      <c r="E11" s="17" t="s">
        <v>53</v>
      </c>
      <c r="F11" s="17" t="s">
        <v>54</v>
      </c>
      <c r="G11" s="18">
        <v>1912915251</v>
      </c>
      <c r="H11" s="17" t="s">
        <v>19</v>
      </c>
      <c r="I11" s="19">
        <v>43954</v>
      </c>
      <c r="J11" s="20">
        <v>3919</v>
      </c>
      <c r="K11" s="17" t="s">
        <v>20</v>
      </c>
      <c r="L11" s="20">
        <v>7002</v>
      </c>
      <c r="M11" s="17" t="s">
        <v>55</v>
      </c>
    </row>
    <row r="12" spans="2:13" x14ac:dyDescent="0.25">
      <c r="B12" s="2" t="s">
        <v>56</v>
      </c>
      <c r="C12" s="3" t="s">
        <v>226</v>
      </c>
      <c r="D12" s="3" t="s">
        <v>16</v>
      </c>
      <c r="E12" s="3" t="s">
        <v>58</v>
      </c>
      <c r="F12" s="3" t="s">
        <v>59</v>
      </c>
      <c r="G12" s="3" t="s">
        <v>60</v>
      </c>
      <c r="H12" s="3" t="s">
        <v>61</v>
      </c>
      <c r="I12" s="5">
        <v>44069</v>
      </c>
      <c r="J12" s="6">
        <v>3912</v>
      </c>
      <c r="K12" s="3" t="s">
        <v>20</v>
      </c>
      <c r="L12" s="6">
        <v>8282</v>
      </c>
      <c r="M12" s="3" t="s">
        <v>50</v>
      </c>
    </row>
    <row r="13" spans="2:13" x14ac:dyDescent="0.25">
      <c r="B13" s="16" t="s">
        <v>62</v>
      </c>
      <c r="C13" s="17" t="s">
        <v>63</v>
      </c>
      <c r="D13" s="17" t="s">
        <v>16</v>
      </c>
      <c r="E13" s="17" t="s">
        <v>64</v>
      </c>
      <c r="F13" s="17" t="s">
        <v>65</v>
      </c>
      <c r="G13" s="18">
        <v>2056333440</v>
      </c>
      <c r="H13" s="17" t="s">
        <v>34</v>
      </c>
      <c r="I13" s="19">
        <v>43902</v>
      </c>
      <c r="J13" s="20">
        <v>1613</v>
      </c>
      <c r="K13" s="17" t="s">
        <v>20</v>
      </c>
      <c r="L13" s="20">
        <v>7372</v>
      </c>
      <c r="M13" s="17" t="s">
        <v>55</v>
      </c>
    </row>
    <row r="14" spans="2:13" x14ac:dyDescent="0.25">
      <c r="B14" s="2" t="s">
        <v>66</v>
      </c>
      <c r="C14" s="3" t="s">
        <v>67</v>
      </c>
      <c r="D14" s="3" t="s">
        <v>16</v>
      </c>
      <c r="E14" s="3" t="s">
        <v>68</v>
      </c>
      <c r="F14" s="3" t="s">
        <v>69</v>
      </c>
      <c r="G14" s="21">
        <v>2008848499</v>
      </c>
      <c r="H14" s="3" t="s">
        <v>61</v>
      </c>
      <c r="I14" s="5">
        <v>43942</v>
      </c>
      <c r="J14" s="6">
        <v>3116</v>
      </c>
      <c r="K14" s="3" t="s">
        <v>20</v>
      </c>
      <c r="L14" s="6">
        <v>7069</v>
      </c>
      <c r="M14" s="3" t="s">
        <v>70</v>
      </c>
    </row>
    <row r="15" spans="2:13" x14ac:dyDescent="0.25">
      <c r="B15" s="16" t="s">
        <v>71</v>
      </c>
      <c r="C15" s="17" t="s">
        <v>227</v>
      </c>
      <c r="D15" s="17" t="s">
        <v>24</v>
      </c>
      <c r="E15" s="17" t="s">
        <v>73</v>
      </c>
      <c r="F15" s="17" t="s">
        <v>74</v>
      </c>
      <c r="G15" s="17" t="s">
        <v>75</v>
      </c>
      <c r="H15" s="17" t="s">
        <v>61</v>
      </c>
      <c r="I15" s="19">
        <v>44057</v>
      </c>
      <c r="J15" s="20">
        <v>3868</v>
      </c>
      <c r="K15" s="17" t="s">
        <v>20</v>
      </c>
      <c r="L15" s="20">
        <v>8155</v>
      </c>
      <c r="M15" s="17" t="s">
        <v>35</v>
      </c>
    </row>
    <row r="16" spans="2:13" x14ac:dyDescent="0.25">
      <c r="B16" s="2" t="s">
        <v>76</v>
      </c>
      <c r="C16" s="3" t="s">
        <v>77</v>
      </c>
      <c r="D16" s="3" t="s">
        <v>31</v>
      </c>
      <c r="E16" s="3" t="s">
        <v>78</v>
      </c>
      <c r="F16" s="3" t="s">
        <v>79</v>
      </c>
      <c r="G16" s="3" t="s">
        <v>80</v>
      </c>
      <c r="H16" s="3" t="s">
        <v>61</v>
      </c>
      <c r="I16" s="5">
        <v>44089</v>
      </c>
      <c r="J16" s="6">
        <v>7597</v>
      </c>
      <c r="K16" s="3" t="s">
        <v>20</v>
      </c>
      <c r="L16" s="6">
        <v>70000</v>
      </c>
      <c r="M16" s="3" t="s">
        <v>55</v>
      </c>
    </row>
    <row r="17" spans="2:13" x14ac:dyDescent="0.25">
      <c r="B17" s="16" t="s">
        <v>81</v>
      </c>
      <c r="C17" s="17" t="s">
        <v>82</v>
      </c>
      <c r="D17" s="17" t="s">
        <v>16</v>
      </c>
      <c r="E17" s="17" t="s">
        <v>83</v>
      </c>
      <c r="F17" s="17" t="s">
        <v>84</v>
      </c>
      <c r="G17" s="17" t="s">
        <v>85</v>
      </c>
      <c r="H17" s="17" t="s">
        <v>61</v>
      </c>
      <c r="I17" s="19">
        <v>44174</v>
      </c>
      <c r="J17" s="20">
        <v>3355</v>
      </c>
      <c r="K17" s="17" t="s">
        <v>20</v>
      </c>
      <c r="L17" s="20">
        <v>8940</v>
      </c>
      <c r="M17" s="17" t="s">
        <v>70</v>
      </c>
    </row>
    <row r="18" spans="2:13" x14ac:dyDescent="0.25">
      <c r="B18" s="2" t="s">
        <v>86</v>
      </c>
      <c r="C18" s="3" t="s">
        <v>87</v>
      </c>
      <c r="D18" s="3" t="s">
        <v>24</v>
      </c>
      <c r="E18" s="3" t="s">
        <v>88</v>
      </c>
      <c r="F18" s="3" t="s">
        <v>89</v>
      </c>
      <c r="G18" s="3" t="s">
        <v>90</v>
      </c>
      <c r="H18" s="3" t="s">
        <v>61</v>
      </c>
      <c r="I18" s="5">
        <v>44099</v>
      </c>
      <c r="J18" s="6">
        <v>3992</v>
      </c>
      <c r="K18" s="3" t="s">
        <v>20</v>
      </c>
      <c r="L18" s="6">
        <v>6632</v>
      </c>
      <c r="M18" s="3" t="s">
        <v>28</v>
      </c>
    </row>
    <row r="19" spans="2:13" x14ac:dyDescent="0.25">
      <c r="B19" s="16" t="s">
        <v>91</v>
      </c>
      <c r="C19" s="17" t="s">
        <v>92</v>
      </c>
      <c r="D19" s="17" t="s">
        <v>31</v>
      </c>
      <c r="E19" s="17" t="s">
        <v>93</v>
      </c>
      <c r="F19" s="17" t="s">
        <v>94</v>
      </c>
      <c r="G19" s="17" t="s">
        <v>90</v>
      </c>
      <c r="H19" s="17" t="s">
        <v>34</v>
      </c>
      <c r="I19" s="19">
        <v>44099</v>
      </c>
      <c r="J19" s="20">
        <v>7597</v>
      </c>
      <c r="K19" s="17" t="s">
        <v>20</v>
      </c>
      <c r="L19" s="20">
        <v>22000</v>
      </c>
      <c r="M19" s="17" t="s">
        <v>35</v>
      </c>
    </row>
    <row r="20" spans="2:13" x14ac:dyDescent="0.25">
      <c r="B20" s="2" t="s">
        <v>95</v>
      </c>
      <c r="C20" s="3" t="s">
        <v>228</v>
      </c>
      <c r="D20" s="3" t="s">
        <v>16</v>
      </c>
      <c r="E20" s="3" t="s">
        <v>97</v>
      </c>
      <c r="F20" s="3" t="s">
        <v>98</v>
      </c>
      <c r="G20" s="21">
        <v>1403619875</v>
      </c>
      <c r="H20" s="3" t="s">
        <v>19</v>
      </c>
      <c r="I20" s="5">
        <v>43961</v>
      </c>
      <c r="J20" s="6">
        <v>2762</v>
      </c>
      <c r="K20" s="3" t="s">
        <v>20</v>
      </c>
      <c r="L20" s="6">
        <v>8191</v>
      </c>
      <c r="M20" s="3" t="s">
        <v>28</v>
      </c>
    </row>
    <row r="21" spans="2:13" x14ac:dyDescent="0.25">
      <c r="B21" s="16" t="s">
        <v>99</v>
      </c>
      <c r="C21" s="17" t="s">
        <v>229</v>
      </c>
      <c r="D21" s="17" t="s">
        <v>24</v>
      </c>
      <c r="E21" s="17" t="s">
        <v>101</v>
      </c>
      <c r="F21" s="17" t="s">
        <v>102</v>
      </c>
      <c r="G21" s="17" t="s">
        <v>103</v>
      </c>
      <c r="H21" s="17" t="s">
        <v>61</v>
      </c>
      <c r="I21" s="19">
        <v>44146</v>
      </c>
      <c r="J21" s="20">
        <v>1333</v>
      </c>
      <c r="K21" s="17" t="s">
        <v>20</v>
      </c>
      <c r="L21" s="20">
        <v>5428</v>
      </c>
      <c r="M21" s="17" t="s">
        <v>104</v>
      </c>
    </row>
    <row r="22" spans="2:13" x14ac:dyDescent="0.25">
      <c r="B22" s="2" t="s">
        <v>105</v>
      </c>
      <c r="C22" s="3" t="s">
        <v>230</v>
      </c>
      <c r="D22" s="3" t="s">
        <v>31</v>
      </c>
      <c r="E22" s="3" t="s">
        <v>107</v>
      </c>
      <c r="F22" s="3" t="s">
        <v>98</v>
      </c>
      <c r="G22" s="21">
        <v>2064125320</v>
      </c>
      <c r="H22" s="3" t="s">
        <v>61</v>
      </c>
      <c r="I22" s="5">
        <v>43922</v>
      </c>
      <c r="J22" s="6">
        <v>2636</v>
      </c>
      <c r="K22" s="3" t="s">
        <v>20</v>
      </c>
      <c r="L22" s="6">
        <v>8485</v>
      </c>
      <c r="M22" s="3" t="s">
        <v>104</v>
      </c>
    </row>
    <row r="23" spans="2:13" x14ac:dyDescent="0.25">
      <c r="B23" s="16" t="s">
        <v>108</v>
      </c>
      <c r="C23" s="17" t="s">
        <v>109</v>
      </c>
      <c r="D23" s="17" t="s">
        <v>16</v>
      </c>
      <c r="E23" s="17" t="s">
        <v>110</v>
      </c>
      <c r="F23" s="17" t="s">
        <v>98</v>
      </c>
      <c r="G23" s="18">
        <v>1797887418</v>
      </c>
      <c r="H23" s="17" t="s">
        <v>61</v>
      </c>
      <c r="I23" s="19">
        <v>43888</v>
      </c>
      <c r="J23" s="20">
        <v>2650</v>
      </c>
      <c r="K23" s="17" t="s">
        <v>20</v>
      </c>
      <c r="L23" s="20">
        <v>7712</v>
      </c>
      <c r="M23" s="17" t="s">
        <v>21</v>
      </c>
    </row>
    <row r="24" spans="2:13" x14ac:dyDescent="0.25">
      <c r="B24" s="2" t="s">
        <v>111</v>
      </c>
      <c r="C24" s="3" t="s">
        <v>231</v>
      </c>
      <c r="D24" s="3" t="s">
        <v>24</v>
      </c>
      <c r="E24" s="3" t="s">
        <v>113</v>
      </c>
      <c r="F24" s="3" t="s">
        <v>114</v>
      </c>
      <c r="G24" s="3" t="s">
        <v>115</v>
      </c>
      <c r="H24" s="3" t="s">
        <v>34</v>
      </c>
      <c r="I24" s="5">
        <v>44144</v>
      </c>
      <c r="J24" s="6">
        <v>2827</v>
      </c>
      <c r="K24" s="3" t="s">
        <v>20</v>
      </c>
      <c r="L24" s="6">
        <v>7051</v>
      </c>
      <c r="M24" s="3" t="s">
        <v>50</v>
      </c>
    </row>
    <row r="25" spans="2:13" x14ac:dyDescent="0.25">
      <c r="B25" s="16" t="s">
        <v>116</v>
      </c>
      <c r="C25" s="17" t="s">
        <v>232</v>
      </c>
      <c r="D25" s="17" t="s">
        <v>31</v>
      </c>
      <c r="E25" s="17" t="s">
        <v>118</v>
      </c>
      <c r="F25" s="17" t="s">
        <v>119</v>
      </c>
      <c r="G25" s="17" t="s">
        <v>120</v>
      </c>
      <c r="H25" s="17" t="s">
        <v>19</v>
      </c>
      <c r="I25" s="19">
        <v>44019</v>
      </c>
      <c r="J25" s="20">
        <v>3843</v>
      </c>
      <c r="K25" s="17" t="s">
        <v>20</v>
      </c>
      <c r="L25" s="20">
        <v>6345</v>
      </c>
      <c r="M25" s="17" t="s">
        <v>21</v>
      </c>
    </row>
    <row r="26" spans="2:13" x14ac:dyDescent="0.25">
      <c r="B26" s="2" t="s">
        <v>121</v>
      </c>
      <c r="C26" s="3" t="s">
        <v>233</v>
      </c>
      <c r="D26" s="3" t="s">
        <v>16</v>
      </c>
      <c r="E26" s="3" t="s">
        <v>123</v>
      </c>
      <c r="F26" s="3" t="s">
        <v>124</v>
      </c>
      <c r="G26" s="3" t="s">
        <v>125</v>
      </c>
      <c r="H26" s="3" t="s">
        <v>34</v>
      </c>
      <c r="I26" s="5">
        <v>44172</v>
      </c>
      <c r="J26" s="6">
        <v>2071</v>
      </c>
      <c r="K26" s="3" t="s">
        <v>20</v>
      </c>
      <c r="L26" s="6">
        <v>4474</v>
      </c>
      <c r="M26" s="3" t="s">
        <v>126</v>
      </c>
    </row>
    <row r="27" spans="2:13" x14ac:dyDescent="0.25">
      <c r="B27" s="16" t="s">
        <v>127</v>
      </c>
      <c r="C27" s="17" t="s">
        <v>234</v>
      </c>
      <c r="D27" s="17" t="s">
        <v>24</v>
      </c>
      <c r="E27" s="17" t="s">
        <v>129</v>
      </c>
      <c r="F27" s="17" t="s">
        <v>130</v>
      </c>
      <c r="G27" s="17" t="s">
        <v>131</v>
      </c>
      <c r="H27" s="17" t="s">
        <v>19</v>
      </c>
      <c r="I27" s="19">
        <v>44183</v>
      </c>
      <c r="J27" s="20">
        <v>3225</v>
      </c>
      <c r="K27" s="17" t="s">
        <v>20</v>
      </c>
      <c r="L27" s="20">
        <v>15263</v>
      </c>
      <c r="M27" s="17" t="s">
        <v>55</v>
      </c>
    </row>
    <row r="28" spans="2:13" x14ac:dyDescent="0.25">
      <c r="B28" s="2" t="s">
        <v>132</v>
      </c>
      <c r="C28" s="3" t="s">
        <v>235</v>
      </c>
      <c r="D28" s="3" t="s">
        <v>31</v>
      </c>
      <c r="E28" s="3" t="s">
        <v>134</v>
      </c>
      <c r="F28" s="3" t="s">
        <v>135</v>
      </c>
      <c r="G28" s="3" t="s">
        <v>136</v>
      </c>
      <c r="H28" s="3" t="s">
        <v>61</v>
      </c>
      <c r="I28" s="5">
        <v>44084</v>
      </c>
      <c r="J28" s="6">
        <v>2419</v>
      </c>
      <c r="K28" s="3" t="s">
        <v>20</v>
      </c>
      <c r="L28" s="6">
        <v>5267</v>
      </c>
      <c r="M28" s="3" t="s">
        <v>70</v>
      </c>
    </row>
    <row r="29" spans="2:13" x14ac:dyDescent="0.25">
      <c r="B29" s="16" t="s">
        <v>137</v>
      </c>
      <c r="C29" s="17" t="s">
        <v>236</v>
      </c>
      <c r="D29" s="17" t="s">
        <v>16</v>
      </c>
      <c r="E29" s="17" t="s">
        <v>139</v>
      </c>
      <c r="F29" s="17" t="s">
        <v>98</v>
      </c>
      <c r="G29" s="18">
        <v>1374033831</v>
      </c>
      <c r="H29" s="17" t="s">
        <v>61</v>
      </c>
      <c r="I29" s="19">
        <v>44008</v>
      </c>
      <c r="J29" s="20">
        <v>1050</v>
      </c>
      <c r="K29" s="17" t="s">
        <v>20</v>
      </c>
      <c r="L29" s="20">
        <v>5860</v>
      </c>
      <c r="M29" s="17" t="s">
        <v>50</v>
      </c>
    </row>
    <row r="30" spans="2:13" x14ac:dyDescent="0.25">
      <c r="B30" s="2" t="s">
        <v>140</v>
      </c>
      <c r="C30" s="3" t="s">
        <v>237</v>
      </c>
      <c r="D30" s="3" t="s">
        <v>24</v>
      </c>
      <c r="E30" s="3" t="s">
        <v>142</v>
      </c>
      <c r="F30" s="3" t="s">
        <v>98</v>
      </c>
      <c r="G30" s="21">
        <v>1271097214</v>
      </c>
      <c r="H30" s="3" t="s">
        <v>61</v>
      </c>
      <c r="I30" s="5">
        <v>43845</v>
      </c>
      <c r="J30" s="6">
        <v>3153</v>
      </c>
      <c r="K30" s="3" t="s">
        <v>20</v>
      </c>
      <c r="L30" s="6">
        <v>5015</v>
      </c>
      <c r="M30" s="3" t="s">
        <v>35</v>
      </c>
    </row>
    <row r="31" spans="2:13" x14ac:dyDescent="0.25">
      <c r="B31" s="16" t="s">
        <v>143</v>
      </c>
      <c r="C31" s="17" t="s">
        <v>238</v>
      </c>
      <c r="D31" s="17" t="s">
        <v>31</v>
      </c>
      <c r="E31" s="17" t="s">
        <v>145</v>
      </c>
      <c r="F31" s="17" t="s">
        <v>146</v>
      </c>
      <c r="G31" s="17" t="s">
        <v>147</v>
      </c>
      <c r="H31" s="17" t="s">
        <v>61</v>
      </c>
      <c r="I31" s="19">
        <v>44160</v>
      </c>
      <c r="J31" s="20">
        <v>1811</v>
      </c>
      <c r="K31" s="17" t="s">
        <v>20</v>
      </c>
      <c r="L31" s="20">
        <v>6145</v>
      </c>
      <c r="M31" s="17" t="s">
        <v>21</v>
      </c>
    </row>
    <row r="32" spans="2:13" x14ac:dyDescent="0.25">
      <c r="B32" s="2" t="s">
        <v>148</v>
      </c>
      <c r="C32" s="3" t="s">
        <v>239</v>
      </c>
      <c r="D32" s="3" t="s">
        <v>16</v>
      </c>
      <c r="E32" s="3" t="s">
        <v>150</v>
      </c>
      <c r="F32" s="3" t="s">
        <v>98</v>
      </c>
      <c r="G32" s="21">
        <v>1759148053</v>
      </c>
      <c r="H32" s="3" t="s">
        <v>61</v>
      </c>
      <c r="I32" s="5">
        <v>43963</v>
      </c>
      <c r="J32" s="6">
        <v>1806</v>
      </c>
      <c r="K32" s="3" t="s">
        <v>20</v>
      </c>
      <c r="L32" s="6">
        <v>9577</v>
      </c>
      <c r="M32" s="3" t="s">
        <v>50</v>
      </c>
    </row>
    <row r="33" spans="2:13" x14ac:dyDescent="0.25">
      <c r="B33" s="16" t="s">
        <v>151</v>
      </c>
      <c r="C33" s="17" t="s">
        <v>240</v>
      </c>
      <c r="D33" s="17" t="s">
        <v>24</v>
      </c>
      <c r="E33" s="17" t="s">
        <v>153</v>
      </c>
      <c r="F33" s="17" t="s">
        <v>154</v>
      </c>
      <c r="G33" s="17" t="s">
        <v>155</v>
      </c>
      <c r="H33" s="17" t="s">
        <v>19</v>
      </c>
      <c r="I33" s="19">
        <v>44019</v>
      </c>
      <c r="J33" s="20">
        <v>2672</v>
      </c>
      <c r="K33" s="17" t="s">
        <v>20</v>
      </c>
      <c r="L33" s="20">
        <v>6247</v>
      </c>
      <c r="M33" s="17" t="s">
        <v>40</v>
      </c>
    </row>
    <row r="34" spans="2:13" x14ac:dyDescent="0.25">
      <c r="B34" s="2" t="s">
        <v>156</v>
      </c>
      <c r="C34" s="3" t="s">
        <v>241</v>
      </c>
      <c r="D34" s="3" t="s">
        <v>31</v>
      </c>
      <c r="E34" s="3" t="s">
        <v>158</v>
      </c>
      <c r="F34" s="3" t="s">
        <v>98</v>
      </c>
      <c r="G34" s="21">
        <v>1561213950</v>
      </c>
      <c r="H34" s="3" t="s">
        <v>19</v>
      </c>
      <c r="I34" s="5">
        <v>43889</v>
      </c>
      <c r="J34" s="6">
        <v>2704</v>
      </c>
      <c r="K34" s="3" t="s">
        <v>20</v>
      </c>
      <c r="L34" s="6">
        <v>8703</v>
      </c>
      <c r="M34" s="3" t="s">
        <v>40</v>
      </c>
    </row>
    <row r="35" spans="2:13" x14ac:dyDescent="0.25">
      <c r="B35" s="16" t="s">
        <v>159</v>
      </c>
      <c r="C35" s="17" t="s">
        <v>242</v>
      </c>
      <c r="D35" s="17" t="s">
        <v>16</v>
      </c>
      <c r="E35" s="17" t="s">
        <v>161</v>
      </c>
      <c r="F35" s="17" t="s">
        <v>98</v>
      </c>
      <c r="G35" s="18">
        <v>1865757716</v>
      </c>
      <c r="H35" s="17" t="s">
        <v>61</v>
      </c>
      <c r="I35" s="19">
        <v>43935</v>
      </c>
      <c r="J35" s="20">
        <v>1800</v>
      </c>
      <c r="K35" s="17" t="s">
        <v>20</v>
      </c>
      <c r="L35" s="20">
        <v>9840</v>
      </c>
      <c r="M35" s="17" t="s">
        <v>40</v>
      </c>
    </row>
    <row r="36" spans="2:13" x14ac:dyDescent="0.25">
      <c r="B36" s="2" t="s">
        <v>162</v>
      </c>
      <c r="C36" s="3" t="s">
        <v>243</v>
      </c>
      <c r="D36" s="3" t="s">
        <v>24</v>
      </c>
      <c r="E36" s="3" t="s">
        <v>164</v>
      </c>
      <c r="F36" s="3" t="s">
        <v>98</v>
      </c>
      <c r="G36" s="21">
        <v>2148101049</v>
      </c>
      <c r="H36" s="3" t="s">
        <v>61</v>
      </c>
      <c r="I36" s="5">
        <v>44004</v>
      </c>
      <c r="J36" s="6">
        <v>2386</v>
      </c>
      <c r="K36" s="3" t="s">
        <v>20</v>
      </c>
      <c r="L36" s="6">
        <v>9688</v>
      </c>
      <c r="M36" s="3" t="s">
        <v>55</v>
      </c>
    </row>
    <row r="37" spans="2:13" x14ac:dyDescent="0.25">
      <c r="B37" s="16" t="s">
        <v>165</v>
      </c>
      <c r="C37" s="17" t="s">
        <v>244</v>
      </c>
      <c r="D37" s="17" t="s">
        <v>31</v>
      </c>
      <c r="E37" s="17" t="s">
        <v>167</v>
      </c>
      <c r="F37" s="17" t="s">
        <v>98</v>
      </c>
      <c r="G37" s="18">
        <v>2199205034</v>
      </c>
      <c r="H37" s="17" t="s">
        <v>34</v>
      </c>
      <c r="I37" s="19">
        <v>43890</v>
      </c>
      <c r="J37" s="20">
        <v>3109</v>
      </c>
      <c r="K37" s="17" t="s">
        <v>20</v>
      </c>
      <c r="L37" s="20">
        <v>5942</v>
      </c>
      <c r="M37" s="17" t="s">
        <v>126</v>
      </c>
    </row>
    <row r="38" spans="2:13" x14ac:dyDescent="0.25">
      <c r="B38" s="2" t="s">
        <v>168</v>
      </c>
      <c r="C38" s="3" t="s">
        <v>245</v>
      </c>
      <c r="D38" s="3" t="s">
        <v>16</v>
      </c>
      <c r="E38" s="3" t="s">
        <v>170</v>
      </c>
      <c r="F38" s="3" t="s">
        <v>98</v>
      </c>
      <c r="G38" s="21">
        <v>2134772352</v>
      </c>
      <c r="H38" s="3" t="s">
        <v>61</v>
      </c>
      <c r="I38" s="5">
        <v>43924</v>
      </c>
      <c r="J38" s="6">
        <v>2674</v>
      </c>
      <c r="K38" s="3" t="s">
        <v>20</v>
      </c>
      <c r="L38" s="6">
        <v>5348</v>
      </c>
      <c r="M38" s="3" t="s">
        <v>21</v>
      </c>
    </row>
    <row r="39" spans="2:13" x14ac:dyDescent="0.25">
      <c r="B39" s="16" t="s">
        <v>171</v>
      </c>
      <c r="C39" s="17" t="s">
        <v>246</v>
      </c>
      <c r="D39" s="17" t="s">
        <v>24</v>
      </c>
      <c r="E39" s="17" t="s">
        <v>173</v>
      </c>
      <c r="F39" s="17" t="s">
        <v>98</v>
      </c>
      <c r="G39" s="18">
        <v>1464891867</v>
      </c>
      <c r="H39" s="17" t="s">
        <v>61</v>
      </c>
      <c r="I39" s="19">
        <v>43999</v>
      </c>
      <c r="J39" s="20">
        <v>3677</v>
      </c>
      <c r="K39" s="17" t="s">
        <v>20</v>
      </c>
      <c r="L39" s="20">
        <v>6545</v>
      </c>
      <c r="M39" s="17" t="s">
        <v>126</v>
      </c>
    </row>
    <row r="40" spans="2:13" x14ac:dyDescent="0.25">
      <c r="B40" s="2" t="s">
        <v>174</v>
      </c>
      <c r="C40" s="3" t="s">
        <v>247</v>
      </c>
      <c r="D40" s="3" t="s">
        <v>31</v>
      </c>
      <c r="E40" s="3" t="s">
        <v>176</v>
      </c>
      <c r="F40" s="3" t="s">
        <v>177</v>
      </c>
      <c r="G40" s="3" t="s">
        <v>178</v>
      </c>
      <c r="H40" s="3" t="s">
        <v>19</v>
      </c>
      <c r="I40" s="5">
        <v>44056</v>
      </c>
      <c r="J40" s="6">
        <v>3998</v>
      </c>
      <c r="K40" s="3" t="s">
        <v>20</v>
      </c>
      <c r="L40" s="6">
        <v>6282</v>
      </c>
      <c r="M40" s="3" t="s">
        <v>55</v>
      </c>
    </row>
    <row r="41" spans="2:13" x14ac:dyDescent="0.25">
      <c r="B41" s="16" t="s">
        <v>179</v>
      </c>
      <c r="C41" s="17" t="s">
        <v>248</v>
      </c>
      <c r="D41" s="17" t="s">
        <v>16</v>
      </c>
      <c r="E41" s="17" t="s">
        <v>181</v>
      </c>
      <c r="F41" s="17" t="s">
        <v>98</v>
      </c>
      <c r="G41" s="18">
        <v>1130000011</v>
      </c>
      <c r="H41" s="17" t="s">
        <v>61</v>
      </c>
      <c r="I41" s="19">
        <v>43879</v>
      </c>
      <c r="J41" s="20">
        <v>2584</v>
      </c>
      <c r="K41" s="17" t="s">
        <v>20</v>
      </c>
      <c r="L41" s="20">
        <v>9010</v>
      </c>
      <c r="M41" s="17" t="s">
        <v>50</v>
      </c>
    </row>
    <row r="42" spans="2:13" x14ac:dyDescent="0.25">
      <c r="B42" s="2" t="s">
        <v>182</v>
      </c>
      <c r="C42" s="3" t="s">
        <v>249</v>
      </c>
      <c r="D42" s="3" t="s">
        <v>24</v>
      </c>
      <c r="E42" s="3" t="s">
        <v>184</v>
      </c>
      <c r="F42" s="3" t="s">
        <v>98</v>
      </c>
      <c r="G42" s="21">
        <v>1630241691</v>
      </c>
      <c r="H42" s="3" t="s">
        <v>61</v>
      </c>
      <c r="I42" s="5">
        <v>44015</v>
      </c>
      <c r="J42" s="6">
        <v>3749</v>
      </c>
      <c r="K42" s="3" t="s">
        <v>20</v>
      </c>
      <c r="L42" s="6">
        <v>5750</v>
      </c>
      <c r="M42" s="3" t="s">
        <v>104</v>
      </c>
    </row>
    <row r="43" spans="2:13" x14ac:dyDescent="0.25">
      <c r="B43" s="16" t="s">
        <v>185</v>
      </c>
      <c r="C43" s="17" t="s">
        <v>250</v>
      </c>
      <c r="D43" s="17" t="s">
        <v>31</v>
      </c>
      <c r="E43" s="17" t="s">
        <v>187</v>
      </c>
      <c r="F43" s="17" t="s">
        <v>98</v>
      </c>
      <c r="G43" s="18">
        <v>1333265538</v>
      </c>
      <c r="H43" s="17" t="s">
        <v>61</v>
      </c>
      <c r="I43" s="19">
        <v>43935</v>
      </c>
      <c r="J43" s="20">
        <v>2872</v>
      </c>
      <c r="K43" s="17" t="s">
        <v>20</v>
      </c>
      <c r="L43" s="20">
        <v>9996</v>
      </c>
      <c r="M43" s="17" t="s">
        <v>126</v>
      </c>
    </row>
    <row r="44" spans="2:13" x14ac:dyDescent="0.25">
      <c r="B44" s="2" t="s">
        <v>188</v>
      </c>
      <c r="C44" s="3" t="s">
        <v>251</v>
      </c>
      <c r="D44" s="3" t="s">
        <v>16</v>
      </c>
      <c r="E44" s="3" t="s">
        <v>190</v>
      </c>
      <c r="F44" s="3" t="s">
        <v>191</v>
      </c>
      <c r="G44" s="3" t="s">
        <v>192</v>
      </c>
      <c r="H44" s="3" t="s">
        <v>61</v>
      </c>
      <c r="I44" s="5">
        <v>44053</v>
      </c>
      <c r="J44" s="6">
        <v>1807</v>
      </c>
      <c r="K44" s="3" t="s">
        <v>20</v>
      </c>
      <c r="L44" s="6">
        <v>8420</v>
      </c>
      <c r="M44" s="3" t="s">
        <v>70</v>
      </c>
    </row>
    <row r="45" spans="2:13" x14ac:dyDescent="0.25">
      <c r="B45" s="16" t="s">
        <v>193</v>
      </c>
      <c r="C45" s="17" t="s">
        <v>252</v>
      </c>
      <c r="D45" s="17" t="s">
        <v>24</v>
      </c>
      <c r="E45" s="17" t="s">
        <v>195</v>
      </c>
      <c r="F45" s="17" t="s">
        <v>98</v>
      </c>
      <c r="G45" s="18">
        <v>1591082386</v>
      </c>
      <c r="H45" s="17" t="s">
        <v>34</v>
      </c>
      <c r="I45" s="19">
        <v>43880</v>
      </c>
      <c r="J45" s="20">
        <v>3796</v>
      </c>
      <c r="K45" s="17" t="s">
        <v>20</v>
      </c>
      <c r="L45" s="20">
        <v>9400</v>
      </c>
      <c r="M45" s="17" t="s">
        <v>104</v>
      </c>
    </row>
    <row r="46" spans="2:13" x14ac:dyDescent="0.25">
      <c r="B46" s="2" t="s">
        <v>196</v>
      </c>
      <c r="C46" s="3" t="s">
        <v>253</v>
      </c>
      <c r="D46" s="3" t="s">
        <v>31</v>
      </c>
      <c r="E46" s="3" t="s">
        <v>198</v>
      </c>
      <c r="F46" s="3" t="s">
        <v>199</v>
      </c>
      <c r="G46" s="3" t="s">
        <v>200</v>
      </c>
      <c r="H46" s="3" t="s">
        <v>34</v>
      </c>
      <c r="I46" s="5">
        <v>44069</v>
      </c>
      <c r="J46" s="6">
        <v>2338</v>
      </c>
      <c r="K46" s="3" t="s">
        <v>20</v>
      </c>
      <c r="L46" s="6">
        <v>8290</v>
      </c>
      <c r="M46" s="3" t="s">
        <v>104</v>
      </c>
    </row>
    <row r="47" spans="2:13" x14ac:dyDescent="0.25">
      <c r="B47" s="16" t="s">
        <v>201</v>
      </c>
      <c r="C47" s="17" t="s">
        <v>202</v>
      </c>
      <c r="D47" s="17" t="s">
        <v>16</v>
      </c>
      <c r="E47" s="17" t="s">
        <v>203</v>
      </c>
      <c r="F47" s="17" t="s">
        <v>98</v>
      </c>
      <c r="G47" s="18">
        <v>1997401417</v>
      </c>
      <c r="H47" s="17" t="s">
        <v>61</v>
      </c>
      <c r="I47" s="19">
        <v>43955</v>
      </c>
      <c r="J47" s="20">
        <v>3558</v>
      </c>
      <c r="K47" s="17" t="s">
        <v>20</v>
      </c>
      <c r="L47" s="20">
        <v>5442</v>
      </c>
      <c r="M47" s="17" t="s">
        <v>35</v>
      </c>
    </row>
    <row r="48" spans="2:13" x14ac:dyDescent="0.25">
      <c r="B48" s="2" t="s">
        <v>204</v>
      </c>
      <c r="C48" s="3" t="s">
        <v>254</v>
      </c>
      <c r="D48" s="3" t="s">
        <v>24</v>
      </c>
      <c r="E48" s="3" t="s">
        <v>206</v>
      </c>
      <c r="F48" s="3" t="s">
        <v>207</v>
      </c>
      <c r="G48" s="3" t="s">
        <v>208</v>
      </c>
      <c r="H48" s="3" t="s">
        <v>19</v>
      </c>
      <c r="I48" s="5">
        <v>44043</v>
      </c>
      <c r="J48" s="6">
        <v>1493</v>
      </c>
      <c r="K48" s="3" t="s">
        <v>20</v>
      </c>
      <c r="L48" s="6">
        <v>5932</v>
      </c>
      <c r="M48" s="3" t="s">
        <v>126</v>
      </c>
    </row>
    <row r="49" spans="2:13" x14ac:dyDescent="0.25">
      <c r="B49" s="16" t="s">
        <v>209</v>
      </c>
      <c r="C49" s="17" t="s">
        <v>210</v>
      </c>
      <c r="D49" s="17" t="s">
        <v>31</v>
      </c>
      <c r="E49" s="17" t="s">
        <v>211</v>
      </c>
      <c r="F49" s="17" t="s">
        <v>98</v>
      </c>
      <c r="G49" s="18">
        <v>1738561931</v>
      </c>
      <c r="H49" s="17" t="s">
        <v>34</v>
      </c>
      <c r="I49" s="19">
        <v>43849</v>
      </c>
      <c r="J49" s="20">
        <v>1555</v>
      </c>
      <c r="K49" s="17" t="s">
        <v>20</v>
      </c>
      <c r="L49" s="20">
        <v>8503</v>
      </c>
      <c r="M49" s="17" t="s">
        <v>28</v>
      </c>
    </row>
    <row r="50" spans="2:13" x14ac:dyDescent="0.25">
      <c r="B50" s="2" t="s">
        <v>212</v>
      </c>
      <c r="C50" s="3" t="s">
        <v>213</v>
      </c>
      <c r="D50" s="3" t="s">
        <v>24</v>
      </c>
      <c r="E50" s="3" t="s">
        <v>214</v>
      </c>
      <c r="F50" s="3" t="s">
        <v>98</v>
      </c>
      <c r="G50" s="21">
        <v>1442523691</v>
      </c>
      <c r="H50" s="3" t="s">
        <v>34</v>
      </c>
      <c r="I50" s="5">
        <v>43893</v>
      </c>
      <c r="J50" s="6">
        <v>3787</v>
      </c>
      <c r="K50" s="3" t="s">
        <v>20</v>
      </c>
      <c r="L50" s="6">
        <v>8077</v>
      </c>
      <c r="M50" s="3" t="s">
        <v>70</v>
      </c>
    </row>
    <row r="51" spans="2:13" ht="15.75" thickBot="1" x14ac:dyDescent="0.3">
      <c r="B51" s="22" t="s">
        <v>215</v>
      </c>
      <c r="C51" s="23" t="s">
        <v>255</v>
      </c>
      <c r="D51" s="23" t="s">
        <v>31</v>
      </c>
      <c r="E51" s="23" t="s">
        <v>217</v>
      </c>
      <c r="F51" s="23" t="s">
        <v>98</v>
      </c>
      <c r="G51" s="24">
        <v>1589730476</v>
      </c>
      <c r="H51" s="23" t="s">
        <v>19</v>
      </c>
      <c r="I51" s="25">
        <v>43907</v>
      </c>
      <c r="J51" s="26">
        <v>3698</v>
      </c>
      <c r="K51" s="23" t="s">
        <v>20</v>
      </c>
      <c r="L51" s="26">
        <v>7972</v>
      </c>
      <c r="M51" s="23" t="s">
        <v>28</v>
      </c>
    </row>
    <row r="61" spans="2:13" ht="2.25" customHeight="1" x14ac:dyDescent="0.25"/>
    <row r="62" spans="2:13" ht="36" customHeight="1" x14ac:dyDescent="0.25">
      <c r="B62" s="29" t="s">
        <v>265</v>
      </c>
      <c r="C62" s="29" t="s">
        <v>266</v>
      </c>
    </row>
    <row r="63" spans="2:13" ht="18.75" customHeight="1" x14ac:dyDescent="0.25">
      <c r="B63" s="30" t="s">
        <v>267</v>
      </c>
      <c r="C63" s="30" t="str">
        <f>MID(B63,4,3)</f>
        <v>QUQ</v>
      </c>
    </row>
    <row r="64" spans="2:13" ht="18.75" customHeight="1" x14ac:dyDescent="0.25">
      <c r="B64" s="30" t="s">
        <v>268</v>
      </c>
      <c r="C64" s="30" t="str">
        <f t="shared" ref="C64:C68" si="0">MID(B64,4,3)</f>
        <v>VBV</v>
      </c>
    </row>
    <row r="65" spans="2:3" ht="18.75" customHeight="1" x14ac:dyDescent="0.25">
      <c r="B65" s="30" t="s">
        <v>269</v>
      </c>
      <c r="C65" s="30" t="str">
        <f t="shared" si="0"/>
        <v>EBH</v>
      </c>
    </row>
    <row r="66" spans="2:3" ht="18.75" customHeight="1" x14ac:dyDescent="0.25">
      <c r="B66" s="30" t="s">
        <v>270</v>
      </c>
      <c r="C66" s="30" t="str">
        <f t="shared" si="0"/>
        <v>THT</v>
      </c>
    </row>
    <row r="67" spans="2:3" ht="18.75" customHeight="1" x14ac:dyDescent="0.25">
      <c r="B67" s="30" t="s">
        <v>271</v>
      </c>
      <c r="C67" s="30" t="str">
        <f t="shared" si="0"/>
        <v>DCF</v>
      </c>
    </row>
    <row r="68" spans="2:3" ht="18.75" customHeight="1" x14ac:dyDescent="0.25">
      <c r="B68" s="30" t="s">
        <v>272</v>
      </c>
      <c r="C68" s="30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21B3-DCEA-4D2D-8386-70424F830F22}">
  <dimension ref="B2:P51"/>
  <sheetViews>
    <sheetView showGridLines="0" topLeftCell="E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38.5703125" style="3" bestFit="1" customWidth="1"/>
    <col min="9" max="9" width="23" style="4" bestFit="1" customWidth="1"/>
    <col min="10" max="10" width="22" style="3" customWidth="1"/>
    <col min="11" max="11" width="27.42578125" style="3" bestFit="1" customWidth="1"/>
    <col min="12" max="12" width="17" style="5" hidden="1" customWidth="1"/>
    <col min="13" max="13" width="14.140625" style="6" hidden="1" customWidth="1"/>
    <col min="14" max="14" width="9.42578125" style="3" customWidth="1"/>
    <col min="15" max="15" width="19.42578125" style="6" hidden="1" customWidth="1"/>
    <col min="16" max="16" width="22.140625" style="3" bestFit="1" customWidth="1"/>
  </cols>
  <sheetData>
    <row r="2" spans="2:16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1.25" customHeight="1" x14ac:dyDescent="0.25"/>
    <row r="4" spans="2:16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H4" s="31" t="s">
        <v>5</v>
      </c>
      <c r="I4" s="33" t="s">
        <v>6</v>
      </c>
      <c r="J4" s="31" t="s">
        <v>7</v>
      </c>
      <c r="K4" s="31" t="s">
        <v>8</v>
      </c>
      <c r="L4" s="34" t="s">
        <v>9</v>
      </c>
      <c r="M4" s="35" t="s">
        <v>10</v>
      </c>
      <c r="N4" s="31" t="s">
        <v>11</v>
      </c>
      <c r="O4" s="35" t="s">
        <v>12</v>
      </c>
      <c r="P4" s="31" t="s">
        <v>13</v>
      </c>
    </row>
    <row r="5" spans="2:16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H5" s="36" t="s">
        <v>17</v>
      </c>
      <c r="I5" s="36" t="s">
        <v>18</v>
      </c>
      <c r="J5" s="36">
        <v>1669136433</v>
      </c>
      <c r="K5" s="36" t="s">
        <v>19</v>
      </c>
      <c r="L5" s="37">
        <v>43963</v>
      </c>
      <c r="M5" s="38">
        <v>3697</v>
      </c>
      <c r="N5" s="36" t="s">
        <v>20</v>
      </c>
      <c r="O5" s="38">
        <v>9803</v>
      </c>
      <c r="P5" s="36" t="s">
        <v>21</v>
      </c>
    </row>
    <row r="6" spans="2:16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H6" s="36" t="s">
        <v>25</v>
      </c>
      <c r="I6" s="36" t="s">
        <v>26</v>
      </c>
      <c r="J6" s="36" t="s">
        <v>222</v>
      </c>
      <c r="K6" s="36" t="s">
        <v>19</v>
      </c>
      <c r="L6" s="37">
        <v>44057</v>
      </c>
      <c r="M6" s="38">
        <v>1631</v>
      </c>
      <c r="N6" s="36" t="s">
        <v>20</v>
      </c>
      <c r="O6" s="38">
        <v>5220</v>
      </c>
      <c r="P6" s="36" t="s">
        <v>28</v>
      </c>
    </row>
    <row r="7" spans="2:16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H7" s="36" t="s">
        <v>32</v>
      </c>
      <c r="I7" s="36" t="s">
        <v>33</v>
      </c>
      <c r="J7" s="36">
        <v>1642731913</v>
      </c>
      <c r="K7" s="36" t="s">
        <v>34</v>
      </c>
      <c r="L7" s="37">
        <v>43904</v>
      </c>
      <c r="M7" s="38">
        <v>2095</v>
      </c>
      <c r="N7" s="36" t="s">
        <v>20</v>
      </c>
      <c r="O7" s="38">
        <v>7978</v>
      </c>
      <c r="P7" s="36" t="s">
        <v>35</v>
      </c>
    </row>
    <row r="8" spans="2:16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H8" s="36" t="s">
        <v>38</v>
      </c>
      <c r="I8" s="36" t="s">
        <v>39</v>
      </c>
      <c r="J8" s="36">
        <v>1895242663</v>
      </c>
      <c r="K8" s="36" t="s">
        <v>34</v>
      </c>
      <c r="L8" s="37">
        <v>43963</v>
      </c>
      <c r="M8" s="38">
        <v>2692</v>
      </c>
      <c r="N8" s="36" t="s">
        <v>20</v>
      </c>
      <c r="O8" s="38">
        <v>9366</v>
      </c>
      <c r="P8" s="36" t="s">
        <v>40</v>
      </c>
    </row>
    <row r="9" spans="2:16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H9" s="36" t="s">
        <v>43</v>
      </c>
      <c r="I9" s="36" t="s">
        <v>44</v>
      </c>
      <c r="J9" s="36" t="s">
        <v>225</v>
      </c>
      <c r="K9" s="36" t="s">
        <v>19</v>
      </c>
      <c r="L9" s="37">
        <v>44076</v>
      </c>
      <c r="M9" s="38">
        <v>1987</v>
      </c>
      <c r="N9" s="36" t="s">
        <v>20</v>
      </c>
      <c r="O9" s="38">
        <v>9302</v>
      </c>
      <c r="P9" s="36" t="s">
        <v>40</v>
      </c>
    </row>
    <row r="10" spans="2:16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H10" s="36" t="s">
        <v>48</v>
      </c>
      <c r="I10" s="36" t="s">
        <v>49</v>
      </c>
      <c r="J10" s="36">
        <v>2122415656</v>
      </c>
      <c r="K10" s="36" t="s">
        <v>34</v>
      </c>
      <c r="L10" s="37">
        <v>43841</v>
      </c>
      <c r="M10" s="38">
        <v>2234</v>
      </c>
      <c r="N10" s="36" t="s">
        <v>20</v>
      </c>
      <c r="O10" s="38">
        <v>8792</v>
      </c>
      <c r="P10" s="36" t="s">
        <v>50</v>
      </c>
    </row>
    <row r="11" spans="2:16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H11" s="36" t="s">
        <v>53</v>
      </c>
      <c r="I11" s="36" t="s">
        <v>54</v>
      </c>
      <c r="J11" s="36">
        <v>1912915251</v>
      </c>
      <c r="K11" s="36" t="s">
        <v>19</v>
      </c>
      <c r="L11" s="37">
        <v>43954</v>
      </c>
      <c r="M11" s="38">
        <v>3919</v>
      </c>
      <c r="N11" s="36" t="s">
        <v>20</v>
      </c>
      <c r="O11" s="38">
        <v>7002</v>
      </c>
      <c r="P11" s="36" t="s">
        <v>55</v>
      </c>
    </row>
    <row r="12" spans="2:16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H12" s="36" t="s">
        <v>58</v>
      </c>
      <c r="I12" s="36" t="s">
        <v>59</v>
      </c>
      <c r="J12" s="36" t="s">
        <v>60</v>
      </c>
      <c r="K12" s="36" t="s">
        <v>61</v>
      </c>
      <c r="L12" s="37">
        <v>44069</v>
      </c>
      <c r="M12" s="38">
        <v>3912</v>
      </c>
      <c r="N12" s="36" t="s">
        <v>20</v>
      </c>
      <c r="O12" s="38">
        <v>8282</v>
      </c>
      <c r="P12" s="36" t="s">
        <v>50</v>
      </c>
    </row>
    <row r="13" spans="2:16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H13" s="36" t="s">
        <v>64</v>
      </c>
      <c r="I13" s="36" t="s">
        <v>65</v>
      </c>
      <c r="J13" s="36">
        <v>2056333440</v>
      </c>
      <c r="K13" s="36" t="s">
        <v>34</v>
      </c>
      <c r="L13" s="37">
        <v>43902</v>
      </c>
      <c r="M13" s="38">
        <v>1613</v>
      </c>
      <c r="N13" s="36" t="s">
        <v>20</v>
      </c>
      <c r="O13" s="38">
        <v>7372</v>
      </c>
      <c r="P13" s="36" t="s">
        <v>55</v>
      </c>
    </row>
    <row r="14" spans="2:16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H14" s="36" t="s">
        <v>68</v>
      </c>
      <c r="I14" s="36" t="s">
        <v>69</v>
      </c>
      <c r="J14" s="36">
        <v>2008848499</v>
      </c>
      <c r="K14" s="36" t="s">
        <v>61</v>
      </c>
      <c r="L14" s="37">
        <v>43942</v>
      </c>
      <c r="M14" s="38">
        <v>3116</v>
      </c>
      <c r="N14" s="36" t="s">
        <v>20</v>
      </c>
      <c r="O14" s="38">
        <v>7069</v>
      </c>
      <c r="P14" s="36" t="s">
        <v>70</v>
      </c>
    </row>
    <row r="15" spans="2:16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H15" s="36" t="s">
        <v>73</v>
      </c>
      <c r="I15" s="36" t="s">
        <v>74</v>
      </c>
      <c r="J15" s="36" t="s">
        <v>75</v>
      </c>
      <c r="K15" s="36" t="s">
        <v>61</v>
      </c>
      <c r="L15" s="37">
        <v>44057</v>
      </c>
      <c r="M15" s="38">
        <v>3868</v>
      </c>
      <c r="N15" s="36" t="s">
        <v>20</v>
      </c>
      <c r="O15" s="38">
        <v>8155</v>
      </c>
      <c r="P15" s="36" t="s">
        <v>35</v>
      </c>
    </row>
    <row r="16" spans="2:16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H16" s="36" t="s">
        <v>78</v>
      </c>
      <c r="I16" s="36" t="s">
        <v>79</v>
      </c>
      <c r="J16" s="36" t="s">
        <v>80</v>
      </c>
      <c r="K16" s="36" t="s">
        <v>61</v>
      </c>
      <c r="L16" s="37">
        <v>44089</v>
      </c>
      <c r="M16" s="38">
        <v>7597</v>
      </c>
      <c r="N16" s="36" t="s">
        <v>20</v>
      </c>
      <c r="O16" s="38">
        <v>70000</v>
      </c>
      <c r="P16" s="36" t="s">
        <v>55</v>
      </c>
    </row>
    <row r="17" spans="2:16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H17" s="36" t="s">
        <v>83</v>
      </c>
      <c r="I17" s="36" t="s">
        <v>84</v>
      </c>
      <c r="J17" s="36" t="s">
        <v>85</v>
      </c>
      <c r="K17" s="36" t="s">
        <v>61</v>
      </c>
      <c r="L17" s="37">
        <v>44174</v>
      </c>
      <c r="M17" s="38">
        <v>3355</v>
      </c>
      <c r="N17" s="36" t="s">
        <v>20</v>
      </c>
      <c r="O17" s="38">
        <v>8940</v>
      </c>
      <c r="P17" s="36" t="s">
        <v>70</v>
      </c>
    </row>
    <row r="18" spans="2:16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H18" s="36" t="s">
        <v>88</v>
      </c>
      <c r="I18" s="36" t="s">
        <v>89</v>
      </c>
      <c r="J18" s="36" t="s">
        <v>90</v>
      </c>
      <c r="K18" s="36" t="s">
        <v>61</v>
      </c>
      <c r="L18" s="37">
        <v>44099</v>
      </c>
      <c r="M18" s="38">
        <v>3992</v>
      </c>
      <c r="N18" s="36" t="s">
        <v>20</v>
      </c>
      <c r="O18" s="38">
        <v>6632</v>
      </c>
      <c r="P18" s="36" t="s">
        <v>28</v>
      </c>
    </row>
    <row r="19" spans="2:16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H19" s="36" t="s">
        <v>93</v>
      </c>
      <c r="I19" s="36" t="s">
        <v>94</v>
      </c>
      <c r="J19" s="36" t="s">
        <v>90</v>
      </c>
      <c r="K19" s="36" t="s">
        <v>34</v>
      </c>
      <c r="L19" s="37">
        <v>44099</v>
      </c>
      <c r="M19" s="38">
        <v>7597</v>
      </c>
      <c r="N19" s="36" t="s">
        <v>20</v>
      </c>
      <c r="O19" s="38">
        <v>22000</v>
      </c>
      <c r="P19" s="36" t="s">
        <v>35</v>
      </c>
    </row>
    <row r="20" spans="2:16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H20" s="36" t="s">
        <v>97</v>
      </c>
      <c r="I20" s="36" t="s">
        <v>98</v>
      </c>
      <c r="J20" s="36">
        <v>1403619875</v>
      </c>
      <c r="K20" s="36" t="s">
        <v>19</v>
      </c>
      <c r="L20" s="37">
        <v>43961</v>
      </c>
      <c r="M20" s="38">
        <v>2762</v>
      </c>
      <c r="N20" s="36" t="s">
        <v>20</v>
      </c>
      <c r="O20" s="38">
        <v>8191</v>
      </c>
      <c r="P20" s="36" t="s">
        <v>28</v>
      </c>
    </row>
    <row r="21" spans="2:16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H21" s="36" t="s">
        <v>101</v>
      </c>
      <c r="I21" s="36" t="s">
        <v>102</v>
      </c>
      <c r="J21" s="36" t="s">
        <v>103</v>
      </c>
      <c r="K21" s="36" t="s">
        <v>61</v>
      </c>
      <c r="L21" s="37">
        <v>44146</v>
      </c>
      <c r="M21" s="38">
        <v>1333</v>
      </c>
      <c r="N21" s="36" t="s">
        <v>20</v>
      </c>
      <c r="O21" s="38">
        <v>5428</v>
      </c>
      <c r="P21" s="36" t="s">
        <v>104</v>
      </c>
    </row>
    <row r="22" spans="2:16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H22" s="36" t="s">
        <v>107</v>
      </c>
      <c r="I22" s="36" t="s">
        <v>98</v>
      </c>
      <c r="J22" s="36">
        <v>2064125320</v>
      </c>
      <c r="K22" s="36" t="s">
        <v>61</v>
      </c>
      <c r="L22" s="37">
        <v>43922</v>
      </c>
      <c r="M22" s="38">
        <v>2636</v>
      </c>
      <c r="N22" s="36" t="s">
        <v>20</v>
      </c>
      <c r="O22" s="38">
        <v>8485</v>
      </c>
      <c r="P22" s="36" t="s">
        <v>104</v>
      </c>
    </row>
    <row r="23" spans="2:16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H23" s="36" t="s">
        <v>110</v>
      </c>
      <c r="I23" s="36" t="s">
        <v>98</v>
      </c>
      <c r="J23" s="36">
        <v>1797887418</v>
      </c>
      <c r="K23" s="36" t="s">
        <v>61</v>
      </c>
      <c r="L23" s="37">
        <v>43888</v>
      </c>
      <c r="M23" s="38">
        <v>2650</v>
      </c>
      <c r="N23" s="36" t="s">
        <v>20</v>
      </c>
      <c r="O23" s="38">
        <v>7712</v>
      </c>
      <c r="P23" s="36" t="s">
        <v>21</v>
      </c>
    </row>
    <row r="24" spans="2:16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H24" s="36" t="s">
        <v>113</v>
      </c>
      <c r="I24" s="36" t="s">
        <v>114</v>
      </c>
      <c r="J24" s="36" t="s">
        <v>115</v>
      </c>
      <c r="K24" s="36" t="s">
        <v>34</v>
      </c>
      <c r="L24" s="37">
        <v>44144</v>
      </c>
      <c r="M24" s="38">
        <v>2827</v>
      </c>
      <c r="N24" s="36" t="s">
        <v>20</v>
      </c>
      <c r="O24" s="38">
        <v>7051</v>
      </c>
      <c r="P24" s="36" t="s">
        <v>50</v>
      </c>
    </row>
    <row r="25" spans="2:16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H25" s="36" t="s">
        <v>118</v>
      </c>
      <c r="I25" s="36" t="s">
        <v>119</v>
      </c>
      <c r="J25" s="36" t="s">
        <v>120</v>
      </c>
      <c r="K25" s="36" t="s">
        <v>19</v>
      </c>
      <c r="L25" s="37">
        <v>44019</v>
      </c>
      <c r="M25" s="38">
        <v>3843</v>
      </c>
      <c r="N25" s="36" t="s">
        <v>20</v>
      </c>
      <c r="O25" s="38">
        <v>6345</v>
      </c>
      <c r="P25" s="36" t="s">
        <v>21</v>
      </c>
    </row>
    <row r="26" spans="2:16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H26" s="36" t="s">
        <v>123</v>
      </c>
      <c r="I26" s="36" t="s">
        <v>124</v>
      </c>
      <c r="J26" s="36" t="s">
        <v>125</v>
      </c>
      <c r="K26" s="36" t="s">
        <v>34</v>
      </c>
      <c r="L26" s="37">
        <v>44172</v>
      </c>
      <c r="M26" s="38">
        <v>2071</v>
      </c>
      <c r="N26" s="36" t="s">
        <v>20</v>
      </c>
      <c r="O26" s="38">
        <v>4474</v>
      </c>
      <c r="P26" s="36" t="s">
        <v>126</v>
      </c>
    </row>
    <row r="27" spans="2:16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H27" s="36" t="s">
        <v>129</v>
      </c>
      <c r="I27" s="36" t="s">
        <v>130</v>
      </c>
      <c r="J27" s="36" t="s">
        <v>131</v>
      </c>
      <c r="K27" s="36" t="s">
        <v>19</v>
      </c>
      <c r="L27" s="37">
        <v>44183</v>
      </c>
      <c r="M27" s="38">
        <v>3225</v>
      </c>
      <c r="N27" s="36" t="s">
        <v>20</v>
      </c>
      <c r="O27" s="38">
        <v>15263</v>
      </c>
      <c r="P27" s="36" t="s">
        <v>55</v>
      </c>
    </row>
    <row r="28" spans="2:16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H28" s="36" t="s">
        <v>134</v>
      </c>
      <c r="I28" s="36" t="s">
        <v>135</v>
      </c>
      <c r="J28" s="36" t="s">
        <v>136</v>
      </c>
      <c r="K28" s="36" t="s">
        <v>61</v>
      </c>
      <c r="L28" s="37">
        <v>44084</v>
      </c>
      <c r="M28" s="38">
        <v>2419</v>
      </c>
      <c r="N28" s="36" t="s">
        <v>20</v>
      </c>
      <c r="O28" s="38">
        <v>5267</v>
      </c>
      <c r="P28" s="36" t="s">
        <v>70</v>
      </c>
    </row>
    <row r="29" spans="2:16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H29" s="36" t="s">
        <v>139</v>
      </c>
      <c r="I29" s="36" t="s">
        <v>98</v>
      </c>
      <c r="J29" s="36">
        <v>1374033831</v>
      </c>
      <c r="K29" s="36" t="s">
        <v>61</v>
      </c>
      <c r="L29" s="37">
        <v>44008</v>
      </c>
      <c r="M29" s="38">
        <v>1050</v>
      </c>
      <c r="N29" s="36" t="s">
        <v>20</v>
      </c>
      <c r="O29" s="38">
        <v>5860</v>
      </c>
      <c r="P29" s="36" t="s">
        <v>50</v>
      </c>
    </row>
    <row r="30" spans="2:16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H30" s="36" t="s">
        <v>142</v>
      </c>
      <c r="I30" s="36" t="s">
        <v>98</v>
      </c>
      <c r="J30" s="36">
        <v>1271097214</v>
      </c>
      <c r="K30" s="36" t="s">
        <v>61</v>
      </c>
      <c r="L30" s="37">
        <v>43845</v>
      </c>
      <c r="M30" s="38">
        <v>3153</v>
      </c>
      <c r="N30" s="36" t="s">
        <v>20</v>
      </c>
      <c r="O30" s="38">
        <v>5015</v>
      </c>
      <c r="P30" s="36" t="s">
        <v>35</v>
      </c>
    </row>
    <row r="31" spans="2:16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H31" s="36" t="s">
        <v>145</v>
      </c>
      <c r="I31" s="36" t="s">
        <v>146</v>
      </c>
      <c r="J31" s="36" t="s">
        <v>147</v>
      </c>
      <c r="K31" s="36" t="s">
        <v>61</v>
      </c>
      <c r="L31" s="37">
        <v>44160</v>
      </c>
      <c r="M31" s="38">
        <v>1811</v>
      </c>
      <c r="N31" s="36" t="s">
        <v>20</v>
      </c>
      <c r="O31" s="38">
        <v>6145</v>
      </c>
      <c r="P31" s="36" t="s">
        <v>21</v>
      </c>
    </row>
    <row r="32" spans="2:16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H32" s="36" t="s">
        <v>150</v>
      </c>
      <c r="I32" s="36" t="s">
        <v>98</v>
      </c>
      <c r="J32" s="36">
        <v>1759148053</v>
      </c>
      <c r="K32" s="36" t="s">
        <v>61</v>
      </c>
      <c r="L32" s="37">
        <v>43963</v>
      </c>
      <c r="M32" s="38">
        <v>1806</v>
      </c>
      <c r="N32" s="36" t="s">
        <v>20</v>
      </c>
      <c r="O32" s="38">
        <v>9577</v>
      </c>
      <c r="P32" s="36" t="s">
        <v>50</v>
      </c>
    </row>
    <row r="33" spans="2:16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H33" s="36" t="s">
        <v>153</v>
      </c>
      <c r="I33" s="36" t="s">
        <v>154</v>
      </c>
      <c r="J33" s="36" t="s">
        <v>155</v>
      </c>
      <c r="K33" s="36" t="s">
        <v>19</v>
      </c>
      <c r="L33" s="37">
        <v>44019</v>
      </c>
      <c r="M33" s="38">
        <v>2672</v>
      </c>
      <c r="N33" s="36" t="s">
        <v>20</v>
      </c>
      <c r="O33" s="38">
        <v>6247</v>
      </c>
      <c r="P33" s="36" t="s">
        <v>40</v>
      </c>
    </row>
    <row r="34" spans="2:16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H34" s="36" t="s">
        <v>158</v>
      </c>
      <c r="I34" s="36" t="s">
        <v>98</v>
      </c>
      <c r="J34" s="36">
        <v>1561213950</v>
      </c>
      <c r="K34" s="36" t="s">
        <v>19</v>
      </c>
      <c r="L34" s="37">
        <v>43889</v>
      </c>
      <c r="M34" s="38">
        <v>2704</v>
      </c>
      <c r="N34" s="36" t="s">
        <v>20</v>
      </c>
      <c r="O34" s="38">
        <v>8703</v>
      </c>
      <c r="P34" s="36" t="s">
        <v>40</v>
      </c>
    </row>
    <row r="35" spans="2:16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H35" s="36" t="s">
        <v>161</v>
      </c>
      <c r="I35" s="36" t="s">
        <v>98</v>
      </c>
      <c r="J35" s="36">
        <v>1865757716</v>
      </c>
      <c r="K35" s="36" t="s">
        <v>61</v>
      </c>
      <c r="L35" s="37">
        <v>43935</v>
      </c>
      <c r="M35" s="38">
        <v>1800</v>
      </c>
      <c r="N35" s="36" t="s">
        <v>20</v>
      </c>
      <c r="O35" s="38">
        <v>9840</v>
      </c>
      <c r="P35" s="36" t="s">
        <v>40</v>
      </c>
    </row>
    <row r="36" spans="2:16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H36" s="36" t="s">
        <v>164</v>
      </c>
      <c r="I36" s="36" t="s">
        <v>98</v>
      </c>
      <c r="J36" s="36">
        <v>2148101049</v>
      </c>
      <c r="K36" s="36" t="s">
        <v>61</v>
      </c>
      <c r="L36" s="37">
        <v>44004</v>
      </c>
      <c r="M36" s="38">
        <v>2386</v>
      </c>
      <c r="N36" s="36" t="s">
        <v>20</v>
      </c>
      <c r="O36" s="38">
        <v>9688</v>
      </c>
      <c r="P36" s="36" t="s">
        <v>55</v>
      </c>
    </row>
    <row r="37" spans="2:16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H37" s="36" t="s">
        <v>167</v>
      </c>
      <c r="I37" s="36" t="s">
        <v>98</v>
      </c>
      <c r="J37" s="36">
        <v>2199205034</v>
      </c>
      <c r="K37" s="36" t="s">
        <v>34</v>
      </c>
      <c r="L37" s="37">
        <v>43890</v>
      </c>
      <c r="M37" s="38">
        <v>3109</v>
      </c>
      <c r="N37" s="36" t="s">
        <v>20</v>
      </c>
      <c r="O37" s="38">
        <v>5942</v>
      </c>
      <c r="P37" s="36" t="s">
        <v>126</v>
      </c>
    </row>
    <row r="38" spans="2:16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H38" s="36" t="s">
        <v>170</v>
      </c>
      <c r="I38" s="36" t="s">
        <v>98</v>
      </c>
      <c r="J38" s="36">
        <v>2134772352</v>
      </c>
      <c r="K38" s="36" t="s">
        <v>61</v>
      </c>
      <c r="L38" s="37">
        <v>43924</v>
      </c>
      <c r="M38" s="38">
        <v>2674</v>
      </c>
      <c r="N38" s="36" t="s">
        <v>20</v>
      </c>
      <c r="O38" s="38">
        <v>5348</v>
      </c>
      <c r="P38" s="36" t="s">
        <v>21</v>
      </c>
    </row>
    <row r="39" spans="2:16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H39" s="36" t="s">
        <v>173</v>
      </c>
      <c r="I39" s="36" t="s">
        <v>98</v>
      </c>
      <c r="J39" s="36">
        <v>1464891867</v>
      </c>
      <c r="K39" s="36" t="s">
        <v>61</v>
      </c>
      <c r="L39" s="37">
        <v>43999</v>
      </c>
      <c r="M39" s="38">
        <v>3677</v>
      </c>
      <c r="N39" s="36" t="s">
        <v>20</v>
      </c>
      <c r="O39" s="38">
        <v>6545</v>
      </c>
      <c r="P39" s="36" t="s">
        <v>126</v>
      </c>
    </row>
    <row r="40" spans="2:16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H40" s="36" t="s">
        <v>176</v>
      </c>
      <c r="I40" s="36" t="s">
        <v>177</v>
      </c>
      <c r="J40" s="36" t="s">
        <v>178</v>
      </c>
      <c r="K40" s="36" t="s">
        <v>19</v>
      </c>
      <c r="L40" s="37">
        <v>44056</v>
      </c>
      <c r="M40" s="38">
        <v>3998</v>
      </c>
      <c r="N40" s="36" t="s">
        <v>20</v>
      </c>
      <c r="O40" s="38">
        <v>6282</v>
      </c>
      <c r="P40" s="36" t="s">
        <v>55</v>
      </c>
    </row>
    <row r="41" spans="2:16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H41" s="36" t="s">
        <v>181</v>
      </c>
      <c r="I41" s="36" t="s">
        <v>98</v>
      </c>
      <c r="J41" s="36">
        <v>1130000011</v>
      </c>
      <c r="K41" s="36" t="s">
        <v>61</v>
      </c>
      <c r="L41" s="37">
        <v>43879</v>
      </c>
      <c r="M41" s="38">
        <v>2584</v>
      </c>
      <c r="N41" s="36" t="s">
        <v>20</v>
      </c>
      <c r="O41" s="38">
        <v>9010</v>
      </c>
      <c r="P41" s="36" t="s">
        <v>50</v>
      </c>
    </row>
    <row r="42" spans="2:16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H42" s="36" t="s">
        <v>184</v>
      </c>
      <c r="I42" s="36" t="s">
        <v>98</v>
      </c>
      <c r="J42" s="36">
        <v>1630241691</v>
      </c>
      <c r="K42" s="36" t="s">
        <v>61</v>
      </c>
      <c r="L42" s="37">
        <v>44015</v>
      </c>
      <c r="M42" s="38">
        <v>3749</v>
      </c>
      <c r="N42" s="36" t="s">
        <v>20</v>
      </c>
      <c r="O42" s="38">
        <v>5750</v>
      </c>
      <c r="P42" s="36" t="s">
        <v>104</v>
      </c>
    </row>
    <row r="43" spans="2:16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H43" s="36" t="s">
        <v>187</v>
      </c>
      <c r="I43" s="36" t="s">
        <v>98</v>
      </c>
      <c r="J43" s="36">
        <v>1333265538</v>
      </c>
      <c r="K43" s="36" t="s">
        <v>61</v>
      </c>
      <c r="L43" s="37">
        <v>43935</v>
      </c>
      <c r="M43" s="38">
        <v>2872</v>
      </c>
      <c r="N43" s="36" t="s">
        <v>20</v>
      </c>
      <c r="O43" s="38">
        <v>9996</v>
      </c>
      <c r="P43" s="36" t="s">
        <v>126</v>
      </c>
    </row>
    <row r="44" spans="2:16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H44" s="36" t="s">
        <v>190</v>
      </c>
      <c r="I44" s="36" t="s">
        <v>191</v>
      </c>
      <c r="J44" s="36" t="s">
        <v>192</v>
      </c>
      <c r="K44" s="36" t="s">
        <v>61</v>
      </c>
      <c r="L44" s="37">
        <v>44053</v>
      </c>
      <c r="M44" s="38">
        <v>1807</v>
      </c>
      <c r="N44" s="36" t="s">
        <v>20</v>
      </c>
      <c r="O44" s="38">
        <v>8420</v>
      </c>
      <c r="P44" s="36" t="s">
        <v>70</v>
      </c>
    </row>
    <row r="45" spans="2:16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H45" s="36" t="s">
        <v>195</v>
      </c>
      <c r="I45" s="36" t="s">
        <v>98</v>
      </c>
      <c r="J45" s="36">
        <v>1591082386</v>
      </c>
      <c r="K45" s="36" t="s">
        <v>34</v>
      </c>
      <c r="L45" s="37">
        <v>43880</v>
      </c>
      <c r="M45" s="38">
        <v>3796</v>
      </c>
      <c r="N45" s="36" t="s">
        <v>20</v>
      </c>
      <c r="O45" s="38">
        <v>9400</v>
      </c>
      <c r="P45" s="36" t="s">
        <v>104</v>
      </c>
    </row>
    <row r="46" spans="2:16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H46" s="36" t="s">
        <v>198</v>
      </c>
      <c r="I46" s="36" t="s">
        <v>199</v>
      </c>
      <c r="J46" s="36" t="s">
        <v>200</v>
      </c>
      <c r="K46" s="36" t="s">
        <v>34</v>
      </c>
      <c r="L46" s="37">
        <v>44069</v>
      </c>
      <c r="M46" s="38">
        <v>2338</v>
      </c>
      <c r="N46" s="36" t="s">
        <v>20</v>
      </c>
      <c r="O46" s="38">
        <v>8290</v>
      </c>
      <c r="P46" s="36" t="s">
        <v>104</v>
      </c>
    </row>
    <row r="47" spans="2:16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H47" s="36" t="s">
        <v>203</v>
      </c>
      <c r="I47" s="36" t="s">
        <v>98</v>
      </c>
      <c r="J47" s="36">
        <v>1997401417</v>
      </c>
      <c r="K47" s="36" t="s">
        <v>61</v>
      </c>
      <c r="L47" s="37">
        <v>43955</v>
      </c>
      <c r="M47" s="38">
        <v>3558</v>
      </c>
      <c r="N47" s="36" t="s">
        <v>20</v>
      </c>
      <c r="O47" s="38">
        <v>5442</v>
      </c>
      <c r="P47" s="36" t="s">
        <v>35</v>
      </c>
    </row>
    <row r="48" spans="2:16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H48" s="36" t="s">
        <v>206</v>
      </c>
      <c r="I48" s="36" t="s">
        <v>207</v>
      </c>
      <c r="J48" s="36" t="s">
        <v>208</v>
      </c>
      <c r="K48" s="36" t="s">
        <v>19</v>
      </c>
      <c r="L48" s="37">
        <v>44043</v>
      </c>
      <c r="M48" s="38">
        <v>1493</v>
      </c>
      <c r="N48" s="36" t="s">
        <v>20</v>
      </c>
      <c r="O48" s="38">
        <v>5932</v>
      </c>
      <c r="P48" s="36" t="s">
        <v>126</v>
      </c>
    </row>
    <row r="49" spans="2:16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H49" s="36" t="s">
        <v>211</v>
      </c>
      <c r="I49" s="36" t="s">
        <v>98</v>
      </c>
      <c r="J49" s="36">
        <v>1738561931</v>
      </c>
      <c r="K49" s="36" t="s">
        <v>34</v>
      </c>
      <c r="L49" s="37">
        <v>43849</v>
      </c>
      <c r="M49" s="38">
        <v>1555</v>
      </c>
      <c r="N49" s="36" t="s">
        <v>20</v>
      </c>
      <c r="O49" s="38">
        <v>8503</v>
      </c>
      <c r="P49" s="36" t="s">
        <v>28</v>
      </c>
    </row>
    <row r="50" spans="2:16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H50" s="36" t="s">
        <v>214</v>
      </c>
      <c r="I50" s="36" t="s">
        <v>98</v>
      </c>
      <c r="J50" s="36">
        <v>1442523691</v>
      </c>
      <c r="K50" s="36" t="s">
        <v>34</v>
      </c>
      <c r="L50" s="37">
        <v>43893</v>
      </c>
      <c r="M50" s="38">
        <v>3787</v>
      </c>
      <c r="N50" s="36" t="s">
        <v>20</v>
      </c>
      <c r="O50" s="38">
        <v>8077</v>
      </c>
      <c r="P50" s="36" t="s">
        <v>70</v>
      </c>
    </row>
    <row r="51" spans="2:16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H51" s="36" t="s">
        <v>217</v>
      </c>
      <c r="I51" s="36" t="s">
        <v>98</v>
      </c>
      <c r="J51" s="36">
        <v>1589730476</v>
      </c>
      <c r="K51" s="36" t="s">
        <v>19</v>
      </c>
      <c r="L51" s="37">
        <v>43907</v>
      </c>
      <c r="M51" s="38">
        <v>3698</v>
      </c>
      <c r="N51" s="36" t="s">
        <v>20</v>
      </c>
      <c r="O51" s="38">
        <v>7972</v>
      </c>
      <c r="P51" s="36" t="s">
        <v>28</v>
      </c>
    </row>
  </sheetData>
  <mergeCells count="1">
    <mergeCell ref="B2:P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E81D-02C9-4C50-B8DE-F8BDB10B34C7}">
  <dimension ref="B2:Y51"/>
  <sheetViews>
    <sheetView showGridLines="0" topLeftCell="H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2.5703125" customWidth="1"/>
    <col min="9" max="9" width="29.7109375" style="3" customWidth="1"/>
    <col min="10" max="10" width="9.140625" style="3" customWidth="1"/>
    <col min="11" max="11" width="29.7109375" style="3" customWidth="1"/>
    <col min="12" max="12" width="12.28515625" style="3" customWidth="1"/>
    <col min="13" max="13" width="37.7109375" style="3" bestFit="1" customWidth="1"/>
    <col min="14" max="14" width="2.28515625" customWidth="1"/>
    <col min="15" max="15" width="23" style="4" bestFit="1" customWidth="1"/>
    <col min="16" max="16" width="22" style="3" customWidth="1"/>
    <col min="17" max="17" width="27.42578125" style="3" bestFit="1" customWidth="1"/>
    <col min="18" max="18" width="17" style="5" customWidth="1"/>
    <col min="19" max="19" width="14.140625" style="6" customWidth="1"/>
    <col min="20" max="20" width="16" style="6" customWidth="1"/>
    <col min="21" max="21" width="12.85546875" style="3" customWidth="1"/>
    <col min="22" max="22" width="19.42578125" style="6" hidden="1" customWidth="1"/>
    <col min="23" max="23" width="22.140625" style="3" hidden="1" customWidth="1"/>
    <col min="25" max="25" width="11.7109375" bestFit="1" customWidth="1"/>
  </cols>
  <sheetData>
    <row r="2" spans="2:25" ht="23.25" customHeight="1" x14ac:dyDescent="0.25">
      <c r="B2" s="39" t="s">
        <v>0</v>
      </c>
      <c r="C2" s="39"/>
      <c r="D2" s="39"/>
      <c r="E2" s="39"/>
      <c r="F2" s="39"/>
      <c r="G2" s="39"/>
      <c r="I2" s="39"/>
      <c r="J2" s="39"/>
      <c r="K2" s="39"/>
      <c r="L2" s="39"/>
      <c r="M2" s="39"/>
      <c r="O2" s="39"/>
      <c r="P2" s="39"/>
      <c r="Q2" s="39"/>
      <c r="R2" s="39"/>
      <c r="S2" s="39"/>
      <c r="T2" s="39"/>
      <c r="U2" s="39"/>
      <c r="V2" s="39"/>
      <c r="W2" s="39"/>
    </row>
    <row r="3" spans="2:25" ht="11.25" customHeight="1" x14ac:dyDescent="0.25"/>
    <row r="4" spans="2:25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I4" s="40" t="s">
        <v>5</v>
      </c>
      <c r="J4" s="41"/>
      <c r="K4" s="41"/>
      <c r="L4" s="41"/>
      <c r="M4" s="42"/>
      <c r="O4" s="33" t="s">
        <v>6</v>
      </c>
      <c r="P4" s="31" t="s">
        <v>7</v>
      </c>
      <c r="Q4" s="31" t="s">
        <v>8</v>
      </c>
      <c r="R4" s="34" t="s">
        <v>9</v>
      </c>
      <c r="S4" s="35" t="s">
        <v>10</v>
      </c>
      <c r="T4" s="35" t="s">
        <v>325</v>
      </c>
      <c r="U4" s="31" t="s">
        <v>11</v>
      </c>
      <c r="V4" s="35" t="s">
        <v>12</v>
      </c>
      <c r="W4" s="31" t="s">
        <v>13</v>
      </c>
    </row>
    <row r="5" spans="2:25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I5" s="36" t="s">
        <v>326</v>
      </c>
      <c r="J5" s="36" t="s">
        <v>327</v>
      </c>
      <c r="K5" s="36" t="s">
        <v>328</v>
      </c>
      <c r="L5" s="36" t="s">
        <v>329</v>
      </c>
      <c r="M5" s="36" t="str">
        <f>CONCATENATE(I5,J5,K5,".",L5)</f>
        <v>Vitor.miguel@excelinovador.com</v>
      </c>
      <c r="O5" s="36" t="s">
        <v>18</v>
      </c>
      <c r="P5" s="43">
        <v>1669136433</v>
      </c>
      <c r="Q5" s="36" t="s">
        <v>19</v>
      </c>
      <c r="R5" s="37">
        <v>43963</v>
      </c>
      <c r="S5" s="38">
        <v>5622</v>
      </c>
      <c r="T5" s="38">
        <v>5059.8</v>
      </c>
      <c r="U5" s="36" t="s">
        <v>330</v>
      </c>
      <c r="V5" s="38">
        <v>9803</v>
      </c>
      <c r="W5" s="36" t="s">
        <v>21</v>
      </c>
      <c r="Y5" s="44"/>
    </row>
    <row r="6" spans="2:25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I6" s="36" t="s">
        <v>331</v>
      </c>
      <c r="J6" s="36" t="s">
        <v>327</v>
      </c>
      <c r="K6" s="36" t="s">
        <v>328</v>
      </c>
      <c r="L6" s="36" t="s">
        <v>329</v>
      </c>
      <c r="M6" s="36" t="str">
        <f t="shared" ref="M6:M51" si="5">CONCATENATE(I6,J6,K6,".",L6)</f>
        <v>Vinícius.arthur@excelinovador.com</v>
      </c>
      <c r="O6" s="36" t="s">
        <v>26</v>
      </c>
      <c r="P6" s="43" t="s">
        <v>332</v>
      </c>
      <c r="Q6" s="36" t="s">
        <v>19</v>
      </c>
      <c r="R6" s="37">
        <v>44057</v>
      </c>
      <c r="S6" s="38">
        <v>4825</v>
      </c>
      <c r="T6" s="38">
        <v>4342.5</v>
      </c>
      <c r="U6" s="36" t="s">
        <v>330</v>
      </c>
      <c r="V6" s="38">
        <v>5220</v>
      </c>
      <c r="W6" s="36" t="s">
        <v>28</v>
      </c>
      <c r="Y6" s="44"/>
    </row>
    <row r="7" spans="2:25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I7" s="36" t="s">
        <v>333</v>
      </c>
      <c r="J7" s="36" t="s">
        <v>327</v>
      </c>
      <c r="K7" s="36" t="s">
        <v>328</v>
      </c>
      <c r="L7" s="36" t="s">
        <v>329</v>
      </c>
      <c r="M7" s="36" t="str">
        <f t="shared" si="5"/>
        <v>Vicente.heitor@excelinovador.com</v>
      </c>
      <c r="O7" s="36" t="s">
        <v>33</v>
      </c>
      <c r="P7" s="43">
        <v>1642731913</v>
      </c>
      <c r="Q7" s="36" t="s">
        <v>34</v>
      </c>
      <c r="R7" s="37">
        <v>43904</v>
      </c>
      <c r="S7" s="38">
        <v>5156</v>
      </c>
      <c r="T7" s="38">
        <v>4640.3999999999996</v>
      </c>
      <c r="U7" s="36" t="s">
        <v>330</v>
      </c>
      <c r="V7" s="38">
        <v>7978</v>
      </c>
      <c r="W7" s="36" t="s">
        <v>35</v>
      </c>
      <c r="Y7" s="44"/>
    </row>
    <row r="8" spans="2:25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I8" s="36" t="s">
        <v>334</v>
      </c>
      <c r="J8" s="36" t="s">
        <v>327</v>
      </c>
      <c r="K8" s="36" t="s">
        <v>328</v>
      </c>
      <c r="L8" s="36" t="s">
        <v>329</v>
      </c>
      <c r="M8" s="36" t="str">
        <f t="shared" si="5"/>
        <v>Valentim.bernardo@excelinovador.com</v>
      </c>
      <c r="O8" s="36" t="s">
        <v>39</v>
      </c>
      <c r="P8" s="43">
        <v>1895242663</v>
      </c>
      <c r="Q8" s="36" t="s">
        <v>34</v>
      </c>
      <c r="R8" s="37">
        <v>43963</v>
      </c>
      <c r="S8" s="38">
        <v>4556</v>
      </c>
      <c r="T8" s="38">
        <v>4100.3999999999996</v>
      </c>
      <c r="U8" s="36" t="s">
        <v>330</v>
      </c>
      <c r="V8" s="38">
        <v>9366</v>
      </c>
      <c r="W8" s="36" t="s">
        <v>40</v>
      </c>
      <c r="Y8" s="44"/>
    </row>
    <row r="9" spans="2:25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I9" s="36" t="s">
        <v>335</v>
      </c>
      <c r="J9" s="36" t="s">
        <v>327</v>
      </c>
      <c r="K9" s="36" t="s">
        <v>328</v>
      </c>
      <c r="L9" s="36" t="s">
        <v>329</v>
      </c>
      <c r="M9" s="36" t="str">
        <f t="shared" si="5"/>
        <v>Thomás.théo@excelinovador.com</v>
      </c>
      <c r="O9" s="36" t="s">
        <v>44</v>
      </c>
      <c r="P9" s="43" t="s">
        <v>225</v>
      </c>
      <c r="Q9" s="36" t="s">
        <v>19</v>
      </c>
      <c r="R9" s="37">
        <v>44076</v>
      </c>
      <c r="S9" s="38">
        <v>9689</v>
      </c>
      <c r="T9" s="38">
        <v>8720.1</v>
      </c>
      <c r="U9" s="36" t="s">
        <v>330</v>
      </c>
      <c r="V9" s="38">
        <v>9302</v>
      </c>
      <c r="W9" s="36" t="s">
        <v>40</v>
      </c>
      <c r="Y9" s="44"/>
    </row>
    <row r="10" spans="2:25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I10" s="36" t="s">
        <v>336</v>
      </c>
      <c r="J10" s="36" t="s">
        <v>327</v>
      </c>
      <c r="K10" s="36" t="s">
        <v>328</v>
      </c>
      <c r="L10" s="36" t="s">
        <v>329</v>
      </c>
      <c r="M10" s="36" t="str">
        <f t="shared" si="5"/>
        <v>Théo.davi@excelinovador.com</v>
      </c>
      <c r="O10" s="36" t="s">
        <v>49</v>
      </c>
      <c r="P10" s="43">
        <v>2122415656</v>
      </c>
      <c r="Q10" s="36" t="s">
        <v>34</v>
      </c>
      <c r="R10" s="37">
        <v>43841</v>
      </c>
      <c r="S10" s="38">
        <v>62632</v>
      </c>
      <c r="T10" s="38">
        <v>56368.800000000003</v>
      </c>
      <c r="U10" s="36" t="s">
        <v>330</v>
      </c>
      <c r="V10" s="38">
        <v>8792</v>
      </c>
      <c r="W10" s="36" t="s">
        <v>50</v>
      </c>
      <c r="Y10" s="44"/>
    </row>
    <row r="11" spans="2:25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I11" s="36" t="s">
        <v>337</v>
      </c>
      <c r="J11" s="36" t="s">
        <v>327</v>
      </c>
      <c r="K11" s="36" t="s">
        <v>328</v>
      </c>
      <c r="L11" s="36" t="s">
        <v>329</v>
      </c>
      <c r="M11" s="36" t="str">
        <f t="shared" si="5"/>
        <v>Samuel.gabriel@excelinovador.com</v>
      </c>
      <c r="O11" s="36" t="s">
        <v>54</v>
      </c>
      <c r="P11" s="43">
        <v>1912915251</v>
      </c>
      <c r="Q11" s="36" t="s">
        <v>19</v>
      </c>
      <c r="R11" s="37">
        <v>43954</v>
      </c>
      <c r="S11" s="38">
        <v>5223</v>
      </c>
      <c r="T11" s="38">
        <v>4700.7</v>
      </c>
      <c r="U11" s="36" t="s">
        <v>330</v>
      </c>
      <c r="V11" s="38">
        <v>7002</v>
      </c>
      <c r="W11" s="36" t="s">
        <v>55</v>
      </c>
      <c r="Y11" s="44"/>
    </row>
    <row r="12" spans="2:25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I12" s="36" t="s">
        <v>338</v>
      </c>
      <c r="J12" s="36" t="s">
        <v>327</v>
      </c>
      <c r="K12" s="36" t="s">
        <v>328</v>
      </c>
      <c r="L12" s="36" t="s">
        <v>329</v>
      </c>
      <c r="M12" s="36" t="str">
        <f t="shared" si="5"/>
        <v>Ravi.pedro@excelinovador.com</v>
      </c>
      <c r="O12" s="36" t="s">
        <v>59</v>
      </c>
      <c r="P12" s="43" t="s">
        <v>60</v>
      </c>
      <c r="Q12" s="36" t="s">
        <v>61</v>
      </c>
      <c r="R12" s="37">
        <v>44069</v>
      </c>
      <c r="S12" s="38">
        <v>2598</v>
      </c>
      <c r="T12" s="38">
        <v>2338.1999999999998</v>
      </c>
      <c r="U12" s="36" t="s">
        <v>330</v>
      </c>
      <c r="V12" s="38">
        <v>8282</v>
      </c>
      <c r="W12" s="36" t="s">
        <v>50</v>
      </c>
      <c r="Y12" s="44"/>
    </row>
    <row r="13" spans="2:25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I13" s="36" t="s">
        <v>339</v>
      </c>
      <c r="J13" s="36" t="s">
        <v>327</v>
      </c>
      <c r="K13" s="36" t="s">
        <v>328</v>
      </c>
      <c r="L13" s="36" t="s">
        <v>329</v>
      </c>
      <c r="M13" s="36" t="str">
        <f t="shared" si="5"/>
        <v>Rafael.samuel@excelinovador.com</v>
      </c>
      <c r="O13" s="36" t="s">
        <v>65</v>
      </c>
      <c r="P13" s="43">
        <v>2056333440</v>
      </c>
      <c r="Q13" s="36" t="s">
        <v>34</v>
      </c>
      <c r="R13" s="37">
        <v>43902</v>
      </c>
      <c r="S13" s="38">
        <v>6523</v>
      </c>
      <c r="T13" s="38">
        <v>5870.7</v>
      </c>
      <c r="U13" s="36" t="s">
        <v>330</v>
      </c>
      <c r="V13" s="38">
        <v>7372</v>
      </c>
      <c r="W13" s="36" t="s">
        <v>55</v>
      </c>
      <c r="Y13" s="44"/>
    </row>
    <row r="14" spans="2:25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I14" s="36" t="s">
        <v>340</v>
      </c>
      <c r="J14" s="36" t="s">
        <v>327</v>
      </c>
      <c r="K14" s="36" t="s">
        <v>328</v>
      </c>
      <c r="L14" s="36" t="s">
        <v>329</v>
      </c>
      <c r="M14" s="36" t="str">
        <f t="shared" si="5"/>
        <v>Pedro.miguel@excelinovador.com</v>
      </c>
      <c r="O14" s="36" t="s">
        <v>69</v>
      </c>
      <c r="P14" s="43">
        <v>2008848499</v>
      </c>
      <c r="Q14" s="36" t="s">
        <v>61</v>
      </c>
      <c r="R14" s="37">
        <v>43942</v>
      </c>
      <c r="S14" s="38">
        <v>2626</v>
      </c>
      <c r="T14" s="38">
        <v>2363.4</v>
      </c>
      <c r="U14" s="36" t="s">
        <v>330</v>
      </c>
      <c r="V14" s="38">
        <v>7069</v>
      </c>
      <c r="W14" s="36" t="s">
        <v>70</v>
      </c>
      <c r="Y14" s="44"/>
    </row>
    <row r="15" spans="2:25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I15" s="36" t="s">
        <v>341</v>
      </c>
      <c r="J15" s="36" t="s">
        <v>327</v>
      </c>
      <c r="K15" s="36" t="s">
        <v>328</v>
      </c>
      <c r="L15" s="36" t="s">
        <v>329</v>
      </c>
      <c r="M15" s="36" t="str">
        <f t="shared" si="5"/>
        <v>Pietro.lorenzo@excelinovador.com</v>
      </c>
      <c r="O15" s="36" t="s">
        <v>74</v>
      </c>
      <c r="P15" s="43" t="s">
        <v>75</v>
      </c>
      <c r="Q15" s="36" t="s">
        <v>61</v>
      </c>
      <c r="R15" s="37">
        <v>44057</v>
      </c>
      <c r="S15" s="38">
        <v>1520</v>
      </c>
      <c r="T15" s="38">
        <v>1368</v>
      </c>
      <c r="U15" s="36" t="s">
        <v>330</v>
      </c>
      <c r="V15" s="38">
        <v>8155</v>
      </c>
      <c r="W15" s="36" t="s">
        <v>35</v>
      </c>
      <c r="Y15" s="44"/>
    </row>
    <row r="16" spans="2:25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I16" s="36" t="s">
        <v>342</v>
      </c>
      <c r="J16" s="36" t="s">
        <v>327</v>
      </c>
      <c r="K16" s="36" t="s">
        <v>328</v>
      </c>
      <c r="L16" s="36" t="s">
        <v>329</v>
      </c>
      <c r="M16" s="36" t="str">
        <f t="shared" si="5"/>
        <v>Henrique.benjamim@excelinovador.com</v>
      </c>
      <c r="O16" s="36" t="s">
        <v>79</v>
      </c>
      <c r="P16" s="43" t="s">
        <v>80</v>
      </c>
      <c r="Q16" s="36" t="s">
        <v>61</v>
      </c>
      <c r="R16" s="37">
        <v>44089</v>
      </c>
      <c r="S16" s="38">
        <v>5263</v>
      </c>
      <c r="T16" s="38">
        <v>4736.7</v>
      </c>
      <c r="U16" s="36" t="s">
        <v>330</v>
      </c>
      <c r="V16" s="38">
        <v>70000</v>
      </c>
      <c r="W16" s="36" t="s">
        <v>55</v>
      </c>
      <c r="Y16" s="44"/>
    </row>
    <row r="17" spans="2:25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I17" s="36" t="s">
        <v>343</v>
      </c>
      <c r="J17" s="36" t="s">
        <v>327</v>
      </c>
      <c r="K17" s="36" t="s">
        <v>328</v>
      </c>
      <c r="L17" s="36" t="s">
        <v>329</v>
      </c>
      <c r="M17" s="36" t="str">
        <f t="shared" si="5"/>
        <v>Pedro.matheus@excelinovador.com</v>
      </c>
      <c r="O17" s="36" t="s">
        <v>84</v>
      </c>
      <c r="P17" s="43" t="s">
        <v>85</v>
      </c>
      <c r="Q17" s="36" t="s">
        <v>61</v>
      </c>
      <c r="R17" s="37">
        <v>44174</v>
      </c>
      <c r="S17" s="38">
        <v>3355</v>
      </c>
      <c r="T17" s="38">
        <v>3019.5</v>
      </c>
      <c r="U17" s="36" t="s">
        <v>330</v>
      </c>
      <c r="V17" s="38">
        <v>8940</v>
      </c>
      <c r="W17" s="36" t="s">
        <v>70</v>
      </c>
      <c r="Y17" s="44"/>
    </row>
    <row r="18" spans="2:25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I18" s="36" t="s">
        <v>344</v>
      </c>
      <c r="J18" s="36" t="s">
        <v>327</v>
      </c>
      <c r="K18" s="36" t="s">
        <v>328</v>
      </c>
      <c r="L18" s="36" t="s">
        <v>329</v>
      </c>
      <c r="M18" s="36" t="str">
        <f t="shared" si="5"/>
        <v>Otávio.lucas@excelinovador.com</v>
      </c>
      <c r="O18" s="36" t="s">
        <v>89</v>
      </c>
      <c r="P18" s="43" t="s">
        <v>90</v>
      </c>
      <c r="Q18" s="36" t="s">
        <v>61</v>
      </c>
      <c r="R18" s="37">
        <v>44099</v>
      </c>
      <c r="S18" s="38">
        <v>3992</v>
      </c>
      <c r="T18" s="38">
        <v>3592.8</v>
      </c>
      <c r="U18" s="36" t="s">
        <v>330</v>
      </c>
      <c r="V18" s="38">
        <v>6632</v>
      </c>
      <c r="W18" s="36" t="s">
        <v>28</v>
      </c>
      <c r="Y18" s="44"/>
    </row>
    <row r="19" spans="2:25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I19" s="36" t="s">
        <v>345</v>
      </c>
      <c r="J19" s="36" t="s">
        <v>327</v>
      </c>
      <c r="K19" s="36" t="s">
        <v>328</v>
      </c>
      <c r="L19" s="36" t="s">
        <v>329</v>
      </c>
      <c r="M19" s="36" t="str">
        <f t="shared" si="5"/>
        <v>Noah.benício@excelinovador.com</v>
      </c>
      <c r="O19" s="36" t="s">
        <v>94</v>
      </c>
      <c r="P19" s="43" t="s">
        <v>90</v>
      </c>
      <c r="Q19" s="36" t="s">
        <v>34</v>
      </c>
      <c r="R19" s="37">
        <v>44099</v>
      </c>
      <c r="S19" s="38">
        <v>7597</v>
      </c>
      <c r="T19" s="38">
        <v>6837.3</v>
      </c>
      <c r="U19" s="36" t="s">
        <v>330</v>
      </c>
      <c r="V19" s="38">
        <v>22000</v>
      </c>
      <c r="W19" s="36" t="s">
        <v>35</v>
      </c>
      <c r="Y19" s="44"/>
    </row>
    <row r="20" spans="2:25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I20" s="36" t="s">
        <v>346</v>
      </c>
      <c r="J20" s="36" t="s">
        <v>327</v>
      </c>
      <c r="K20" s="36" t="s">
        <v>328</v>
      </c>
      <c r="L20" s="36" t="s">
        <v>329</v>
      </c>
      <c r="M20" s="36" t="str">
        <f t="shared" si="5"/>
        <v>Nicolas.gael@excelinovador.com</v>
      </c>
      <c r="O20" s="36" t="s">
        <v>98</v>
      </c>
      <c r="P20" s="43">
        <v>1403619875</v>
      </c>
      <c r="Q20" s="36" t="s">
        <v>19</v>
      </c>
      <c r="R20" s="37">
        <v>43961</v>
      </c>
      <c r="S20" s="38">
        <v>2762</v>
      </c>
      <c r="T20" s="38">
        <v>2485.8000000000002</v>
      </c>
      <c r="U20" s="36" t="s">
        <v>330</v>
      </c>
      <c r="V20" s="38">
        <v>8191</v>
      </c>
      <c r="W20" s="36" t="s">
        <v>28</v>
      </c>
      <c r="Y20" s="44"/>
    </row>
    <row r="21" spans="2:25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I21" s="36" t="s">
        <v>347</v>
      </c>
      <c r="J21" s="36" t="s">
        <v>327</v>
      </c>
      <c r="K21" s="36" t="s">
        <v>328</v>
      </c>
      <c r="L21" s="36" t="s">
        <v>329</v>
      </c>
      <c r="M21" s="36" t="str">
        <f t="shared" si="5"/>
        <v>Murilo.joaquim@excelinovador.com</v>
      </c>
      <c r="O21" s="36" t="s">
        <v>102</v>
      </c>
      <c r="P21" s="43" t="s">
        <v>103</v>
      </c>
      <c r="Q21" s="36" t="s">
        <v>61</v>
      </c>
      <c r="R21" s="37">
        <v>44146</v>
      </c>
      <c r="S21" s="38">
        <v>1333</v>
      </c>
      <c r="T21" s="38">
        <v>1199.7</v>
      </c>
      <c r="U21" s="36" t="s">
        <v>330</v>
      </c>
      <c r="V21" s="38">
        <v>5428</v>
      </c>
      <c r="W21" s="36" t="s">
        <v>104</v>
      </c>
      <c r="Y21" s="44"/>
    </row>
    <row r="22" spans="2:25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I22" s="36" t="s">
        <v>348</v>
      </c>
      <c r="J22" s="36" t="s">
        <v>327</v>
      </c>
      <c r="K22" s="36" t="s">
        <v>328</v>
      </c>
      <c r="L22" s="36" t="s">
        <v>329</v>
      </c>
      <c r="M22" s="36" t="str">
        <f t="shared" si="5"/>
        <v>Marcos.miguel@excelinovador.com</v>
      </c>
      <c r="O22" s="36" t="s">
        <v>98</v>
      </c>
      <c r="P22" s="43">
        <v>2064125320</v>
      </c>
      <c r="Q22" s="36" t="s">
        <v>61</v>
      </c>
      <c r="R22" s="37">
        <v>43922</v>
      </c>
      <c r="S22" s="38">
        <v>2636</v>
      </c>
      <c r="T22" s="38">
        <v>2372.4</v>
      </c>
      <c r="U22" s="36" t="s">
        <v>330</v>
      </c>
      <c r="V22" s="38">
        <v>8485</v>
      </c>
      <c r="W22" s="36" t="s">
        <v>104</v>
      </c>
      <c r="Y22" s="44"/>
    </row>
    <row r="23" spans="2:25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I23" s="36" t="s">
        <v>349</v>
      </c>
      <c r="J23" s="36" t="s">
        <v>327</v>
      </c>
      <c r="K23" s="36" t="s">
        <v>328</v>
      </c>
      <c r="L23" s="36" t="s">
        <v>329</v>
      </c>
      <c r="M23" s="36" t="str">
        <f t="shared" si="5"/>
        <v>Malaquias.josé@excelinovador.com</v>
      </c>
      <c r="O23" s="36" t="s">
        <v>98</v>
      </c>
      <c r="P23" s="43">
        <v>1797887418</v>
      </c>
      <c r="Q23" s="36" t="s">
        <v>61</v>
      </c>
      <c r="R23" s="37">
        <v>43888</v>
      </c>
      <c r="S23" s="38">
        <v>2650</v>
      </c>
      <c r="T23" s="38">
        <v>2385</v>
      </c>
      <c r="U23" s="36" t="s">
        <v>330</v>
      </c>
      <c r="V23" s="38">
        <v>7712</v>
      </c>
      <c r="W23" s="36" t="s">
        <v>21</v>
      </c>
      <c r="Y23" s="44"/>
    </row>
    <row r="24" spans="2:25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I24" s="36" t="s">
        <v>350</v>
      </c>
      <c r="J24" s="36" t="s">
        <v>327</v>
      </c>
      <c r="K24" s="36" t="s">
        <v>328</v>
      </c>
      <c r="L24" s="36" t="s">
        <v>329</v>
      </c>
      <c r="M24" s="36" t="str">
        <f t="shared" si="5"/>
        <v>Luiz.miguel@excelinovador.com</v>
      </c>
      <c r="O24" s="36" t="s">
        <v>114</v>
      </c>
      <c r="P24" s="43" t="s">
        <v>115</v>
      </c>
      <c r="Q24" s="36" t="s">
        <v>34</v>
      </c>
      <c r="R24" s="37">
        <v>44144</v>
      </c>
      <c r="S24" s="38">
        <v>2827</v>
      </c>
      <c r="T24" s="38">
        <v>2544.3000000000002</v>
      </c>
      <c r="U24" s="36" t="s">
        <v>330</v>
      </c>
      <c r="V24" s="38">
        <v>7051</v>
      </c>
      <c r="W24" s="36" t="s">
        <v>50</v>
      </c>
      <c r="Y24" s="44"/>
    </row>
    <row r="25" spans="2:25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I25" s="36" t="s">
        <v>351</v>
      </c>
      <c r="J25" s="36" t="s">
        <v>327</v>
      </c>
      <c r="K25" s="36" t="s">
        <v>328</v>
      </c>
      <c r="L25" s="36" t="s">
        <v>329</v>
      </c>
      <c r="M25" s="36" t="str">
        <f t="shared" si="5"/>
        <v>Luciano.henrique@excelinovador.com</v>
      </c>
      <c r="O25" s="36" t="s">
        <v>119</v>
      </c>
      <c r="P25" s="43" t="s">
        <v>120</v>
      </c>
      <c r="Q25" s="36" t="s">
        <v>19</v>
      </c>
      <c r="R25" s="37">
        <v>44019</v>
      </c>
      <c r="S25" s="38">
        <v>3843</v>
      </c>
      <c r="T25" s="38">
        <v>3458.7</v>
      </c>
      <c r="U25" s="36" t="s">
        <v>330</v>
      </c>
      <c r="V25" s="38">
        <v>6345</v>
      </c>
      <c r="W25" s="36" t="s">
        <v>21</v>
      </c>
      <c r="Y25" s="44"/>
    </row>
    <row r="26" spans="2:25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I26" s="36" t="s">
        <v>352</v>
      </c>
      <c r="J26" s="36" t="s">
        <v>327</v>
      </c>
      <c r="K26" s="36" t="s">
        <v>328</v>
      </c>
      <c r="L26" s="36" t="s">
        <v>329</v>
      </c>
      <c r="M26" s="36" t="str">
        <f t="shared" si="5"/>
        <v>Kaique.marcos@excelinovador.com</v>
      </c>
      <c r="O26" s="36" t="s">
        <v>124</v>
      </c>
      <c r="P26" s="43" t="s">
        <v>125</v>
      </c>
      <c r="Q26" s="36" t="s">
        <v>34</v>
      </c>
      <c r="R26" s="37">
        <v>44172</v>
      </c>
      <c r="S26" s="38">
        <v>2071</v>
      </c>
      <c r="T26" s="38">
        <v>1863.9</v>
      </c>
      <c r="U26" s="36" t="s">
        <v>330</v>
      </c>
      <c r="V26" s="38">
        <v>4474</v>
      </c>
      <c r="W26" s="36" t="s">
        <v>126</v>
      </c>
      <c r="Y26" s="44"/>
    </row>
    <row r="27" spans="2:25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I27" s="36" t="s">
        <v>353</v>
      </c>
      <c r="J27" s="36" t="s">
        <v>327</v>
      </c>
      <c r="K27" s="36" t="s">
        <v>328</v>
      </c>
      <c r="L27" s="36" t="s">
        <v>329</v>
      </c>
      <c r="M27" s="36" t="str">
        <f t="shared" si="5"/>
        <v>Jussara.maria@excelinovador.com</v>
      </c>
      <c r="O27" s="36" t="s">
        <v>130</v>
      </c>
      <c r="P27" s="43" t="s">
        <v>131</v>
      </c>
      <c r="Q27" s="36" t="s">
        <v>19</v>
      </c>
      <c r="R27" s="37">
        <v>44183</v>
      </c>
      <c r="S27" s="38">
        <v>3225</v>
      </c>
      <c r="T27" s="38">
        <v>2902.5</v>
      </c>
      <c r="U27" s="36" t="s">
        <v>330</v>
      </c>
      <c r="V27" s="38">
        <v>15263</v>
      </c>
      <c r="W27" s="36" t="s">
        <v>55</v>
      </c>
      <c r="Y27" s="44"/>
    </row>
    <row r="28" spans="2:25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I28" s="36" t="s">
        <v>354</v>
      </c>
      <c r="J28" s="36" t="s">
        <v>327</v>
      </c>
      <c r="K28" s="36" t="s">
        <v>328</v>
      </c>
      <c r="L28" s="36" t="s">
        <v>329</v>
      </c>
      <c r="M28" s="36" t="str">
        <f t="shared" si="5"/>
        <v>Juliana.sousa@excelinovador.com</v>
      </c>
      <c r="O28" s="36" t="s">
        <v>135</v>
      </c>
      <c r="P28" s="43" t="s">
        <v>136</v>
      </c>
      <c r="Q28" s="36" t="s">
        <v>61</v>
      </c>
      <c r="R28" s="37">
        <v>44084</v>
      </c>
      <c r="S28" s="38">
        <v>2419</v>
      </c>
      <c r="T28" s="38">
        <v>2177.1</v>
      </c>
      <c r="U28" s="36" t="s">
        <v>330</v>
      </c>
      <c r="V28" s="38">
        <v>5267</v>
      </c>
      <c r="W28" s="36" t="s">
        <v>70</v>
      </c>
      <c r="Y28" s="44"/>
    </row>
    <row r="29" spans="2:25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I29" s="36" t="s">
        <v>355</v>
      </c>
      <c r="J29" s="36" t="s">
        <v>327</v>
      </c>
      <c r="K29" s="36" t="s">
        <v>328</v>
      </c>
      <c r="L29" s="36" t="s">
        <v>329</v>
      </c>
      <c r="M29" s="36" t="str">
        <f t="shared" si="5"/>
        <v>Josué.mauricio@excelinovador.com</v>
      </c>
      <c r="O29" s="36" t="s">
        <v>98</v>
      </c>
      <c r="P29" s="43">
        <v>1374033831</v>
      </c>
      <c r="Q29" s="36" t="s">
        <v>61</v>
      </c>
      <c r="R29" s="37">
        <v>44008</v>
      </c>
      <c r="S29" s="38">
        <v>1050</v>
      </c>
      <c r="T29" s="38">
        <v>945</v>
      </c>
      <c r="U29" s="36" t="s">
        <v>330</v>
      </c>
      <c r="V29" s="38">
        <v>5860</v>
      </c>
      <c r="W29" s="36" t="s">
        <v>50</v>
      </c>
      <c r="Y29" s="44"/>
    </row>
    <row r="30" spans="2:25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I30" s="36" t="s">
        <v>356</v>
      </c>
      <c r="J30" s="36" t="s">
        <v>327</v>
      </c>
      <c r="K30" s="36" t="s">
        <v>328</v>
      </c>
      <c r="L30" s="36" t="s">
        <v>329</v>
      </c>
      <c r="M30" s="36" t="str">
        <f t="shared" si="5"/>
        <v>Joaquim.jose@excelinovador.com</v>
      </c>
      <c r="O30" s="36" t="s">
        <v>98</v>
      </c>
      <c r="P30" s="43">
        <v>1271097214</v>
      </c>
      <c r="Q30" s="36" t="s">
        <v>61</v>
      </c>
      <c r="R30" s="37">
        <v>43845</v>
      </c>
      <c r="S30" s="38">
        <v>3153</v>
      </c>
      <c r="T30" s="38">
        <v>2837.7</v>
      </c>
      <c r="U30" s="36" t="s">
        <v>330</v>
      </c>
      <c r="V30" s="38">
        <v>5015</v>
      </c>
      <c r="W30" s="36" t="s">
        <v>35</v>
      </c>
      <c r="Y30" s="44"/>
    </row>
    <row r="31" spans="2:25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I31" s="36" t="s">
        <v>357</v>
      </c>
      <c r="J31" s="36" t="s">
        <v>327</v>
      </c>
      <c r="K31" s="36" t="s">
        <v>328</v>
      </c>
      <c r="L31" s="36" t="s">
        <v>329</v>
      </c>
      <c r="M31" s="36" t="str">
        <f t="shared" si="5"/>
        <v>João.fernando@excelinovador.com</v>
      </c>
      <c r="O31" s="36" t="s">
        <v>146</v>
      </c>
      <c r="P31" s="43" t="s">
        <v>147</v>
      </c>
      <c r="Q31" s="36" t="s">
        <v>61</v>
      </c>
      <c r="R31" s="37">
        <v>44160</v>
      </c>
      <c r="S31" s="38">
        <v>1811</v>
      </c>
      <c r="T31" s="38">
        <v>1629.9</v>
      </c>
      <c r="U31" s="36" t="s">
        <v>330</v>
      </c>
      <c r="V31" s="38">
        <v>6145</v>
      </c>
      <c r="W31" s="36" t="s">
        <v>21</v>
      </c>
      <c r="Y31" s="44"/>
    </row>
    <row r="32" spans="2:25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I32" s="36" t="s">
        <v>358</v>
      </c>
      <c r="J32" s="36" t="s">
        <v>327</v>
      </c>
      <c r="K32" s="36" t="s">
        <v>328</v>
      </c>
      <c r="L32" s="36" t="s">
        <v>329</v>
      </c>
      <c r="M32" s="36" t="str">
        <f t="shared" si="5"/>
        <v>João.augusto@excelinovador.com</v>
      </c>
      <c r="O32" s="36" t="s">
        <v>98</v>
      </c>
      <c r="P32" s="43">
        <v>1759148053</v>
      </c>
      <c r="Q32" s="36" t="s">
        <v>61</v>
      </c>
      <c r="R32" s="37">
        <v>43963</v>
      </c>
      <c r="S32" s="38">
        <v>1806</v>
      </c>
      <c r="T32" s="38">
        <v>1625.4</v>
      </c>
      <c r="U32" s="36" t="s">
        <v>330</v>
      </c>
      <c r="V32" s="38">
        <v>9577</v>
      </c>
      <c r="W32" s="36" t="s">
        <v>50</v>
      </c>
      <c r="Y32" s="44"/>
    </row>
    <row r="33" spans="2:25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I33" s="36" t="s">
        <v>359</v>
      </c>
      <c r="J33" s="36" t="s">
        <v>327</v>
      </c>
      <c r="K33" s="36" t="s">
        <v>328</v>
      </c>
      <c r="L33" s="36" t="s">
        <v>329</v>
      </c>
      <c r="M33" s="36" t="str">
        <f t="shared" si="5"/>
        <v>Joana.fernanda@excelinovador.com</v>
      </c>
      <c r="O33" s="36" t="s">
        <v>154</v>
      </c>
      <c r="P33" s="43" t="s">
        <v>155</v>
      </c>
      <c r="Q33" s="36" t="s">
        <v>19</v>
      </c>
      <c r="R33" s="37">
        <v>44019</v>
      </c>
      <c r="S33" s="38">
        <v>2672</v>
      </c>
      <c r="T33" s="38">
        <v>2404.8000000000002</v>
      </c>
      <c r="U33" s="36" t="s">
        <v>330</v>
      </c>
      <c r="V33" s="38">
        <v>6247</v>
      </c>
      <c r="W33" s="36" t="s">
        <v>40</v>
      </c>
      <c r="Y33" s="44"/>
    </row>
    <row r="34" spans="2:25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I34" s="36" t="s">
        <v>360</v>
      </c>
      <c r="J34" s="36" t="s">
        <v>327</v>
      </c>
      <c r="K34" s="36" t="s">
        <v>328</v>
      </c>
      <c r="L34" s="36" t="s">
        <v>329</v>
      </c>
      <c r="M34" s="36" t="str">
        <f t="shared" si="5"/>
        <v>Henry.costa@excelinovador.com</v>
      </c>
      <c r="O34" s="36" t="s">
        <v>98</v>
      </c>
      <c r="P34" s="43">
        <v>1561213950</v>
      </c>
      <c r="Q34" s="36" t="s">
        <v>19</v>
      </c>
      <c r="R34" s="37">
        <v>43889</v>
      </c>
      <c r="S34" s="38">
        <v>2704</v>
      </c>
      <c r="T34" s="38">
        <v>2433.6</v>
      </c>
      <c r="U34" s="36" t="s">
        <v>330</v>
      </c>
      <c r="V34" s="38">
        <v>8703</v>
      </c>
      <c r="W34" s="36" t="s">
        <v>40</v>
      </c>
      <c r="Y34" s="44"/>
    </row>
    <row r="35" spans="2:25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I35" s="36" t="s">
        <v>361</v>
      </c>
      <c r="J35" s="36" t="s">
        <v>327</v>
      </c>
      <c r="K35" s="36" t="s">
        <v>328</v>
      </c>
      <c r="L35" s="36" t="s">
        <v>329</v>
      </c>
      <c r="M35" s="36" t="str">
        <f t="shared" si="5"/>
        <v>Henrique.gabriel@excelinovador.com</v>
      </c>
      <c r="O35" s="36" t="s">
        <v>98</v>
      </c>
      <c r="P35" s="43">
        <v>1865757716</v>
      </c>
      <c r="Q35" s="36" t="s">
        <v>61</v>
      </c>
      <c r="R35" s="37">
        <v>43935</v>
      </c>
      <c r="S35" s="38">
        <v>1800</v>
      </c>
      <c r="T35" s="38">
        <v>1620</v>
      </c>
      <c r="U35" s="36" t="s">
        <v>330</v>
      </c>
      <c r="V35" s="38">
        <v>9840</v>
      </c>
      <c r="W35" s="36" t="s">
        <v>40</v>
      </c>
      <c r="Y35" s="44"/>
    </row>
    <row r="36" spans="2:25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I36" s="36" t="s">
        <v>362</v>
      </c>
      <c r="J36" s="36" t="s">
        <v>327</v>
      </c>
      <c r="K36" s="36" t="s">
        <v>328</v>
      </c>
      <c r="L36" s="36" t="s">
        <v>329</v>
      </c>
      <c r="M36" s="36" t="str">
        <f t="shared" si="5"/>
        <v>Gabriela.maria@excelinovador.com</v>
      </c>
      <c r="O36" s="36" t="s">
        <v>98</v>
      </c>
      <c r="P36" s="43">
        <v>2148101049</v>
      </c>
      <c r="Q36" s="36" t="s">
        <v>61</v>
      </c>
      <c r="R36" s="37">
        <v>44004</v>
      </c>
      <c r="S36" s="38">
        <v>2386</v>
      </c>
      <c r="T36" s="38">
        <v>2147.4</v>
      </c>
      <c r="U36" s="36" t="s">
        <v>330</v>
      </c>
      <c r="V36" s="38">
        <v>9688</v>
      </c>
      <c r="W36" s="36" t="s">
        <v>55</v>
      </c>
      <c r="Y36" s="44"/>
    </row>
    <row r="37" spans="2:25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I37" s="36" t="s">
        <v>363</v>
      </c>
      <c r="J37" s="36" t="s">
        <v>327</v>
      </c>
      <c r="K37" s="36" t="s">
        <v>328</v>
      </c>
      <c r="L37" s="36" t="s">
        <v>329</v>
      </c>
      <c r="M37" s="36" t="str">
        <f t="shared" si="5"/>
        <v>Gabriel.felipe@excelinovador.com</v>
      </c>
      <c r="O37" s="36" t="s">
        <v>98</v>
      </c>
      <c r="P37" s="43">
        <v>2199205034</v>
      </c>
      <c r="Q37" s="36" t="s">
        <v>34</v>
      </c>
      <c r="R37" s="37">
        <v>43890</v>
      </c>
      <c r="S37" s="38">
        <v>3109</v>
      </c>
      <c r="T37" s="38">
        <v>2798.1</v>
      </c>
      <c r="U37" s="36" t="s">
        <v>330</v>
      </c>
      <c r="V37" s="38">
        <v>5942</v>
      </c>
      <c r="W37" s="36" t="s">
        <v>126</v>
      </c>
      <c r="Y37" s="44"/>
    </row>
    <row r="38" spans="2:25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I38" s="36" t="s">
        <v>364</v>
      </c>
      <c r="J38" s="36" t="s">
        <v>327</v>
      </c>
      <c r="K38" s="36" t="s">
        <v>328</v>
      </c>
      <c r="L38" s="36" t="s">
        <v>329</v>
      </c>
      <c r="M38" s="36" t="str">
        <f t="shared" si="5"/>
        <v>Felipe.augusto@excelinovador.com</v>
      </c>
      <c r="O38" s="36" t="s">
        <v>98</v>
      </c>
      <c r="P38" s="43">
        <v>2134772352</v>
      </c>
      <c r="Q38" s="36" t="s">
        <v>61</v>
      </c>
      <c r="R38" s="37">
        <v>43924</v>
      </c>
      <c r="S38" s="38">
        <v>2674</v>
      </c>
      <c r="T38" s="38">
        <v>2406.6</v>
      </c>
      <c r="U38" s="36" t="s">
        <v>330</v>
      </c>
      <c r="V38" s="38">
        <v>5348</v>
      </c>
      <c r="W38" s="36" t="s">
        <v>21</v>
      </c>
      <c r="Y38" s="44"/>
    </row>
    <row r="39" spans="2:25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I39" s="36" t="s">
        <v>365</v>
      </c>
      <c r="J39" s="36" t="s">
        <v>327</v>
      </c>
      <c r="K39" s="36" t="s">
        <v>328</v>
      </c>
      <c r="L39" s="36" t="s">
        <v>329</v>
      </c>
      <c r="M39" s="36" t="str">
        <f t="shared" si="5"/>
        <v>Eustácio.aguiar@excelinovador.com</v>
      </c>
      <c r="O39" s="36" t="s">
        <v>98</v>
      </c>
      <c r="P39" s="43">
        <v>1464891867</v>
      </c>
      <c r="Q39" s="36" t="s">
        <v>61</v>
      </c>
      <c r="R39" s="37">
        <v>43999</v>
      </c>
      <c r="S39" s="38">
        <v>3677</v>
      </c>
      <c r="T39" s="38">
        <v>3309.3</v>
      </c>
      <c r="U39" s="36" t="s">
        <v>330</v>
      </c>
      <c r="V39" s="38">
        <v>6545</v>
      </c>
      <c r="W39" s="36" t="s">
        <v>126</v>
      </c>
      <c r="Y39" s="44"/>
    </row>
    <row r="40" spans="2:25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I40" s="36" t="s">
        <v>366</v>
      </c>
      <c r="J40" s="36" t="s">
        <v>327</v>
      </c>
      <c r="K40" s="36" t="s">
        <v>328</v>
      </c>
      <c r="L40" s="36" t="s">
        <v>329</v>
      </c>
      <c r="M40" s="36" t="str">
        <f t="shared" si="5"/>
        <v>Enzo.gabriel@excelinovador.com</v>
      </c>
      <c r="O40" s="36" t="s">
        <v>177</v>
      </c>
      <c r="P40" s="43" t="s">
        <v>367</v>
      </c>
      <c r="Q40" s="36" t="s">
        <v>19</v>
      </c>
      <c r="R40" s="37">
        <v>44056</v>
      </c>
      <c r="S40" s="38">
        <v>3998</v>
      </c>
      <c r="T40" s="38">
        <v>3598.2</v>
      </c>
      <c r="U40" s="36" t="s">
        <v>330</v>
      </c>
      <c r="V40" s="38">
        <v>6282</v>
      </c>
      <c r="W40" s="36" t="s">
        <v>55</v>
      </c>
      <c r="Y40" s="44"/>
    </row>
    <row r="41" spans="2:25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I41" s="36" t="s">
        <v>368</v>
      </c>
      <c r="J41" s="36" t="s">
        <v>327</v>
      </c>
      <c r="K41" s="36" t="s">
        <v>328</v>
      </c>
      <c r="L41" s="36" t="s">
        <v>329</v>
      </c>
      <c r="M41" s="36" t="str">
        <f t="shared" si="5"/>
        <v>Eliete.maria@excelinovador.com</v>
      </c>
      <c r="O41" s="36" t="s">
        <v>98</v>
      </c>
      <c r="P41" s="43">
        <v>1130000011</v>
      </c>
      <c r="Q41" s="36" t="s">
        <v>61</v>
      </c>
      <c r="R41" s="37">
        <v>43879</v>
      </c>
      <c r="S41" s="38">
        <v>2584</v>
      </c>
      <c r="T41" s="38">
        <v>2325.6</v>
      </c>
      <c r="U41" s="36" t="s">
        <v>330</v>
      </c>
      <c r="V41" s="38">
        <v>9010</v>
      </c>
      <c r="W41" s="36" t="s">
        <v>50</v>
      </c>
      <c r="Y41" s="44"/>
    </row>
    <row r="42" spans="2:25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I42" s="36" t="s">
        <v>369</v>
      </c>
      <c r="J42" s="36" t="s">
        <v>327</v>
      </c>
      <c r="K42" s="36" t="s">
        <v>328</v>
      </c>
      <c r="L42" s="36" t="s">
        <v>329</v>
      </c>
      <c r="M42" s="36" t="str">
        <f t="shared" si="5"/>
        <v>Eduardo.vitor@excelinovador.com</v>
      </c>
      <c r="O42" s="36" t="s">
        <v>98</v>
      </c>
      <c r="P42" s="43">
        <v>1630241691</v>
      </c>
      <c r="Q42" s="36" t="s">
        <v>61</v>
      </c>
      <c r="R42" s="37">
        <v>44015</v>
      </c>
      <c r="S42" s="38">
        <v>3749</v>
      </c>
      <c r="T42" s="38">
        <v>3374.1</v>
      </c>
      <c r="U42" s="36" t="s">
        <v>330</v>
      </c>
      <c r="V42" s="38">
        <v>5750</v>
      </c>
      <c r="W42" s="36" t="s">
        <v>104</v>
      </c>
      <c r="Y42" s="44"/>
    </row>
    <row r="43" spans="2:25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I43" s="36" t="s">
        <v>370</v>
      </c>
      <c r="J43" s="36" t="s">
        <v>327</v>
      </c>
      <c r="K43" s="36" t="s">
        <v>328</v>
      </c>
      <c r="L43" s="36" t="s">
        <v>329</v>
      </c>
      <c r="M43" s="36" t="str">
        <f t="shared" si="5"/>
        <v>Davi.miguel@excelinovador.com</v>
      </c>
      <c r="O43" s="36" t="s">
        <v>98</v>
      </c>
      <c r="P43" s="43">
        <v>1333265538</v>
      </c>
      <c r="Q43" s="36" t="s">
        <v>61</v>
      </c>
      <c r="R43" s="37">
        <v>43935</v>
      </c>
      <c r="S43" s="38">
        <v>2872</v>
      </c>
      <c r="T43" s="38">
        <v>2584.8000000000002</v>
      </c>
      <c r="U43" s="36" t="s">
        <v>330</v>
      </c>
      <c r="V43" s="38">
        <v>9996</v>
      </c>
      <c r="W43" s="36" t="s">
        <v>126</v>
      </c>
      <c r="Y43" s="44"/>
    </row>
    <row r="44" spans="2:25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I44" s="36" t="s">
        <v>371</v>
      </c>
      <c r="J44" s="36" t="s">
        <v>327</v>
      </c>
      <c r="K44" s="36" t="s">
        <v>328</v>
      </c>
      <c r="L44" s="36" t="s">
        <v>329</v>
      </c>
      <c r="M44" s="36" t="str">
        <f t="shared" si="5"/>
        <v>Davi.lucas@excelinovador.com</v>
      </c>
      <c r="O44" s="36" t="s">
        <v>191</v>
      </c>
      <c r="P44" s="43" t="s">
        <v>372</v>
      </c>
      <c r="Q44" s="36" t="s">
        <v>61</v>
      </c>
      <c r="R44" s="37">
        <v>44053</v>
      </c>
      <c r="S44" s="38">
        <v>1807</v>
      </c>
      <c r="T44" s="38">
        <v>1626.3</v>
      </c>
      <c r="U44" s="36" t="s">
        <v>330</v>
      </c>
      <c r="V44" s="38">
        <v>8420</v>
      </c>
      <c r="W44" s="36" t="s">
        <v>70</v>
      </c>
      <c r="Y44" s="44"/>
    </row>
    <row r="45" spans="2:25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I45" s="36" t="s">
        <v>373</v>
      </c>
      <c r="J45" s="36" t="s">
        <v>327</v>
      </c>
      <c r="K45" s="36" t="s">
        <v>328</v>
      </c>
      <c r="L45" s="36" t="s">
        <v>329</v>
      </c>
      <c r="M45" s="36" t="str">
        <f t="shared" si="5"/>
        <v>Carla.fernanda@excelinovador.com</v>
      </c>
      <c r="O45" s="36" t="s">
        <v>98</v>
      </c>
      <c r="P45" s="43">
        <v>1591082386</v>
      </c>
      <c r="Q45" s="36" t="s">
        <v>34</v>
      </c>
      <c r="R45" s="37">
        <v>43880</v>
      </c>
      <c r="S45" s="38">
        <v>3796</v>
      </c>
      <c r="T45" s="38">
        <v>3416.4</v>
      </c>
      <c r="U45" s="36" t="s">
        <v>330</v>
      </c>
      <c r="V45" s="38">
        <v>9400</v>
      </c>
      <c r="W45" s="36" t="s">
        <v>104</v>
      </c>
      <c r="Y45" s="44"/>
    </row>
    <row r="46" spans="2:25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I46" s="36" t="s">
        <v>374</v>
      </c>
      <c r="J46" s="36" t="s">
        <v>327</v>
      </c>
      <c r="K46" s="36" t="s">
        <v>328</v>
      </c>
      <c r="L46" s="36" t="s">
        <v>329</v>
      </c>
      <c r="M46" s="36" t="str">
        <f t="shared" si="5"/>
        <v>Bruno.fernando@excelinovador.com</v>
      </c>
      <c r="O46" s="36" t="s">
        <v>199</v>
      </c>
      <c r="P46" s="43" t="s">
        <v>375</v>
      </c>
      <c r="Q46" s="36" t="s">
        <v>34</v>
      </c>
      <c r="R46" s="37">
        <v>44069</v>
      </c>
      <c r="S46" s="38">
        <v>2338</v>
      </c>
      <c r="T46" s="38">
        <v>2104.1999999999998</v>
      </c>
      <c r="U46" s="36" t="s">
        <v>330</v>
      </c>
      <c r="V46" s="38">
        <v>8290</v>
      </c>
      <c r="W46" s="36" t="s">
        <v>104</v>
      </c>
      <c r="Y46" s="44"/>
    </row>
    <row r="47" spans="2:25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I47" s="36" t="s">
        <v>376</v>
      </c>
      <c r="J47" s="36" t="s">
        <v>327</v>
      </c>
      <c r="K47" s="36" t="s">
        <v>328</v>
      </c>
      <c r="L47" s="36" t="s">
        <v>329</v>
      </c>
      <c r="M47" s="36" t="str">
        <f t="shared" si="5"/>
        <v>Breno.augusto@excelinovador.com</v>
      </c>
      <c r="O47" s="36" t="s">
        <v>98</v>
      </c>
      <c r="P47" s="43">
        <v>1997401417</v>
      </c>
      <c r="Q47" s="36" t="s">
        <v>61</v>
      </c>
      <c r="R47" s="37">
        <v>43955</v>
      </c>
      <c r="S47" s="38">
        <v>3558</v>
      </c>
      <c r="T47" s="38">
        <v>3202.2</v>
      </c>
      <c r="U47" s="36" t="s">
        <v>330</v>
      </c>
      <c r="V47" s="38">
        <v>5442</v>
      </c>
      <c r="W47" s="36" t="s">
        <v>35</v>
      </c>
      <c r="Y47" s="44"/>
    </row>
    <row r="48" spans="2:25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I48" s="36" t="s">
        <v>377</v>
      </c>
      <c r="J48" s="36" t="s">
        <v>327</v>
      </c>
      <c r="K48" s="36" t="s">
        <v>328</v>
      </c>
      <c r="L48" s="36" t="s">
        <v>329</v>
      </c>
      <c r="M48" s="36" t="str">
        <f t="shared" si="5"/>
        <v>Bento.arthur@excelinovador.com</v>
      </c>
      <c r="O48" s="36" t="s">
        <v>207</v>
      </c>
      <c r="P48" s="43" t="s">
        <v>378</v>
      </c>
      <c r="Q48" s="36" t="s">
        <v>19</v>
      </c>
      <c r="R48" s="37">
        <v>44043</v>
      </c>
      <c r="S48" s="38">
        <v>1493</v>
      </c>
      <c r="T48" s="38">
        <v>1343.7</v>
      </c>
      <c r="U48" s="36" t="s">
        <v>330</v>
      </c>
      <c r="V48" s="38">
        <v>5932</v>
      </c>
      <c r="W48" s="36" t="s">
        <v>126</v>
      </c>
      <c r="Y48" s="44"/>
    </row>
    <row r="49" spans="2:25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I49" s="36" t="s">
        <v>379</v>
      </c>
      <c r="J49" s="36" t="s">
        <v>327</v>
      </c>
      <c r="K49" s="36" t="s">
        <v>328</v>
      </c>
      <c r="L49" s="36" t="s">
        <v>329</v>
      </c>
      <c r="M49" s="36" t="str">
        <f t="shared" si="5"/>
        <v>Beatriz.marcia@excelinovador.com</v>
      </c>
      <c r="O49" s="36" t="s">
        <v>98</v>
      </c>
      <c r="P49" s="43">
        <v>1738561931</v>
      </c>
      <c r="Q49" s="36" t="s">
        <v>34</v>
      </c>
      <c r="R49" s="37">
        <v>43849</v>
      </c>
      <c r="S49" s="38">
        <v>1555</v>
      </c>
      <c r="T49" s="38">
        <v>1399.5</v>
      </c>
      <c r="U49" s="36" t="s">
        <v>330</v>
      </c>
      <c r="V49" s="38">
        <v>8503</v>
      </c>
      <c r="W49" s="36" t="s">
        <v>28</v>
      </c>
      <c r="Y49" s="44"/>
    </row>
    <row r="50" spans="2:25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I50" s="36" t="s">
        <v>380</v>
      </c>
      <c r="J50" s="36" t="s">
        <v>327</v>
      </c>
      <c r="K50" s="36" t="s">
        <v>328</v>
      </c>
      <c r="L50" s="36" t="s">
        <v>329</v>
      </c>
      <c r="M50" s="36" t="str">
        <f t="shared" si="5"/>
        <v>Augusto.fernando@excelinovador.com</v>
      </c>
      <c r="O50" s="36" t="s">
        <v>98</v>
      </c>
      <c r="P50" s="43">
        <v>1442523691</v>
      </c>
      <c r="Q50" s="36" t="s">
        <v>34</v>
      </c>
      <c r="R50" s="37">
        <v>43893</v>
      </c>
      <c r="S50" s="38">
        <v>3787</v>
      </c>
      <c r="T50" s="38">
        <v>3408.3</v>
      </c>
      <c r="U50" s="36" t="s">
        <v>330</v>
      </c>
      <c r="V50" s="38">
        <v>8077</v>
      </c>
      <c r="W50" s="36" t="s">
        <v>70</v>
      </c>
      <c r="Y50" s="44"/>
    </row>
    <row r="51" spans="2:25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I51" s="36" t="s">
        <v>381</v>
      </c>
      <c r="J51" s="36" t="s">
        <v>327</v>
      </c>
      <c r="K51" s="36" t="s">
        <v>328</v>
      </c>
      <c r="L51" s="36" t="s">
        <v>329</v>
      </c>
      <c r="M51" s="36" t="str">
        <f t="shared" si="5"/>
        <v>Arthur.miguel@excelinovador.com</v>
      </c>
      <c r="O51" s="36" t="s">
        <v>98</v>
      </c>
      <c r="P51" s="43">
        <v>1589730476</v>
      </c>
      <c r="Q51" s="36" t="s">
        <v>19</v>
      </c>
      <c r="R51" s="37">
        <v>43907</v>
      </c>
      <c r="S51" s="38">
        <v>3698</v>
      </c>
      <c r="T51" s="38">
        <v>3328.2</v>
      </c>
      <c r="U51" s="36" t="s">
        <v>330</v>
      </c>
      <c r="V51" s="38">
        <v>7972</v>
      </c>
      <c r="W51" s="36" t="s">
        <v>28</v>
      </c>
      <c r="Y51" s="44"/>
    </row>
  </sheetData>
  <mergeCells count="1">
    <mergeCell ref="I4:M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ARRUMAR</vt:lpstr>
      <vt:lpstr>NUM.CARACT</vt:lpstr>
      <vt:lpstr>PROCURAR</vt:lpstr>
      <vt:lpstr>LOCALIZAR</vt:lpstr>
      <vt:lpstr>DIREITA</vt:lpstr>
      <vt:lpstr>ESQUERDA</vt:lpstr>
      <vt:lpstr>EXT.TEXTO</vt:lpstr>
      <vt:lpstr>EXT.TEXTO2</vt:lpstr>
      <vt:lpstr>CONCATENAR</vt:lpstr>
      <vt:lpstr>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2022-07-11T19:31:59Z</dcterms:created>
  <dcterms:modified xsi:type="dcterms:W3CDTF">2022-07-11T19:32:27Z</dcterms:modified>
</cp:coreProperties>
</file>