
<file path=[Content_Types].xml><?xml version="1.0" encoding="utf-8"?>
<Types xmlns="http://schemas.openxmlformats.org/package/2006/content-types">
  <Default ContentType="image/gif" Extension="gif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usiness Model" sheetId="1" r:id="rId3"/>
    <sheet state="visible" name="KickOff" sheetId="2" r:id="rId4"/>
    <sheet state="visible" name="Value" sheetId="3" r:id="rId5"/>
    <sheet state="visible" name="Funnel" sheetId="4" r:id="rId6"/>
    <sheet state="visible" name="Canais de tração" sheetId="5" r:id="rId7"/>
    <sheet state="visible" name="ICE Score" sheetId="6" r:id="rId8"/>
    <sheet state="visible" name="Experimentos" sheetId="7" r:id="rId9"/>
    <sheet state="visible" name="KPIs Report" sheetId="8" r:id="rId10"/>
  </sheets>
  <definedNames/>
  <calcPr/>
</workbook>
</file>

<file path=xl/sharedStrings.xml><?xml version="1.0" encoding="utf-8"?>
<sst xmlns="http://schemas.openxmlformats.org/spreadsheetml/2006/main" count="261" uniqueCount="231">
  <si>
    <t>Mercado Hack: Programa de aceleração para Growth Hackers</t>
  </si>
  <si>
    <t>1. Objetivos e a Empresa</t>
  </si>
  <si>
    <t>Business Model Canva</t>
  </si>
  <si>
    <t>PRODUTO</t>
  </si>
  <si>
    <t>1.1 Qual é o seu objetivo primário?</t>
  </si>
  <si>
    <t>1.2 Qual são seus objetivos secundários?</t>
  </si>
  <si>
    <t>1.3 Quais problemas a empresa vive hoje?</t>
  </si>
  <si>
    <t>1.4 Quais oportunidades de crescimento você enxerga?</t>
  </si>
  <si>
    <t>1.6 Quem são os seus concorrentes diretos e indiretos?</t>
  </si>
  <si>
    <t>1.6 Qual é o seu ticket médio?</t>
  </si>
  <si>
    <t>1.7 Existe alguma tendência hoje que possa prejudicar o seu produto?</t>
  </si>
  <si>
    <t>2. Persona e Proposta Única de Valor</t>
  </si>
  <si>
    <t>2.1 O que deixa seu potencial cliente olhando para o teto à noite preocupado?</t>
  </si>
  <si>
    <t>2.2 O que mais deixa seu cliente com medo e bravo?</t>
  </si>
  <si>
    <t>2.3 Quais são suas maiores frustrações pessoais e profissionais?</t>
  </si>
  <si>
    <t>2.4 Qual é o futuro provável do seu cliente caso ele não compre a transformação do seu produto?</t>
  </si>
  <si>
    <t>2.5 Como era a vida do seu cliente ideal antes de comprar seu produto?</t>
  </si>
  <si>
    <t>2.6 Como é a vida dele agora?</t>
  </si>
  <si>
    <t>2.7 Como o seu produto impactou as pessoas ao redor de quem comprou?</t>
  </si>
  <si>
    <t>2.8 O que ele leva em consideração na hora das decisões? Não vale preço.</t>
  </si>
  <si>
    <t>2.9 Quais são suas características básicas?</t>
  </si>
  <si>
    <t>2.10 Qual nome vamos dar para ele?</t>
  </si>
  <si>
    <t>4. Canais e Comunicação</t>
  </si>
  <si>
    <t>4.1 Cite 3 boas ações de marketing que você já fez ou viu?</t>
  </si>
  <si>
    <t>4.2 Qual a previsão da verba de mídia?</t>
  </si>
  <si>
    <t>4.3 Quais ferramentas de Marketing estão disponíveis hoje?</t>
  </si>
  <si>
    <t>4.4 Ferramentas de análise estão configuradas? (Ex: analytics, pixel do facebook, google search console etc)</t>
  </si>
  <si>
    <t>4.5 Quem é meu contato para ter os acessos às ferramentas?</t>
  </si>
  <si>
    <t>5. Processo e Vendas</t>
  </si>
  <si>
    <t>5.1 Como é o seu processo de vendas hoje? (Field, Inside e Self? Usa CRM?)</t>
  </si>
  <si>
    <t>5.2 Existe equipe de vendas e/ou pré-vendas? Quantas pessoas e qual sua experiência?</t>
  </si>
  <si>
    <t>5.3 É calculado o Custo de Aquisição de Cliente? Como?</t>
  </si>
  <si>
    <t>5.4 Existe previsibilidade nas vendas?</t>
  </si>
  <si>
    <t>CONSUMIDOR</t>
  </si>
  <si>
    <t>5.5 Quais são as metas para os próximos 3 meses?</t>
  </si>
  <si>
    <t>5.6 Qual é a taxa de fechamento de Leads em Vendas?</t>
  </si>
  <si>
    <t>6. Presença digital</t>
  </si>
  <si>
    <t>6.1 Existe profissional de Marketing dedicado?</t>
  </si>
  <si>
    <t>6.2 Como é o tráfego e a geração de leads hoje, em números?</t>
  </si>
  <si>
    <t>6.3 A empresa possui ofertas de conteúdo prontas? (Ex: eBook, planilhas, checklists, blogposts)</t>
  </si>
  <si>
    <t>Empresa:</t>
  </si>
  <si>
    <t>7. Expectativas e próximos passos</t>
  </si>
  <si>
    <t>Cliente, o que você precisa ter conquistado em 60 dias pra dizer para os seus amigos que eu fiz um
bom trabalho?</t>
  </si>
  <si>
    <t>Existe algum atalho ou parceiro que possamos usar?</t>
  </si>
  <si>
    <t>Algo mais que seja importante eu saber?</t>
  </si>
  <si>
    <t>Dores que ele resolve</t>
  </si>
  <si>
    <t>Ganhos que teu produto tem</t>
  </si>
  <si>
    <t>&lt;&lt;&lt;&lt;&lt;&lt;&lt;&lt;&lt;&lt;</t>
  </si>
  <si>
    <t>Ganhos que espera</t>
  </si>
  <si>
    <t>Tarefas que executa</t>
  </si>
  <si>
    <t>Parcerias-Chave</t>
  </si>
  <si>
    <t>Atividades-Chave</t>
  </si>
  <si>
    <t>Proposta de Valor</t>
  </si>
  <si>
    <t>Relações com os clientes</t>
  </si>
  <si>
    <t>Segmentos de Clientes</t>
  </si>
  <si>
    <t>Azul: Como?</t>
  </si>
  <si>
    <t>Produtos e Serviços</t>
  </si>
  <si>
    <t>Vermelho: O quê?</t>
  </si>
  <si>
    <t>Verde: Pra quem?</t>
  </si>
  <si>
    <t>Amarelo: Quanto?</t>
  </si>
  <si>
    <t>Dores do dia a dia</t>
  </si>
  <si>
    <t>Recursos-Chave</t>
  </si>
  <si>
    <t>Canais</t>
  </si>
  <si>
    <t>O que essa métrica significa para minha empresa?</t>
  </si>
  <si>
    <t>Que KPIs eu vou usar para medir essa fase do funil?</t>
  </si>
  <si>
    <t>De todas as métircas, qual é a minha OMTM?</t>
  </si>
  <si>
    <t>Estrutura de Custos</t>
  </si>
  <si>
    <t>Descoberta</t>
  </si>
  <si>
    <t>Fontes de Renda</t>
  </si>
  <si>
    <t>entrar no site</t>
  </si>
  <si>
    <t>Visitas orgânicas</t>
  </si>
  <si>
    <t>Receita - Quantidade de vendas - quantidade de cancelamentos / mês</t>
  </si>
  <si>
    <t>ver o comercial</t>
  </si>
  <si>
    <t>Visitas gerais</t>
  </si>
  <si>
    <t>Aquisição</t>
  </si>
  <si>
    <t>se tornar um lead</t>
  </si>
  <si>
    <t>% conversão</t>
  </si>
  <si>
    <t>baixar o app</t>
  </si>
  <si>
    <t>qntd de downloads</t>
  </si>
  <si>
    <t>Ativação</t>
  </si>
  <si>
    <t>cadastrar no app</t>
  </si>
  <si>
    <t>free pra premium %%</t>
  </si>
  <si>
    <t>se tornar um lead SQL</t>
  </si>
  <si>
    <t>% leads que levantam</t>
  </si>
  <si>
    <t>Conversão</t>
  </si>
  <si>
    <t>pedir um carro</t>
  </si>
  <si>
    <t>comprar o produto</t>
  </si>
  <si>
    <t>Retenção</t>
  </si>
  <si>
    <t>usou o app 3 vezes</t>
  </si>
  <si>
    <t>R$ de cashback</t>
  </si>
  <si>
    <t>comprou mais de 3 vezes</t>
  </si>
  <si>
    <t>Indicação</t>
  </si>
  <si>
    <t>indicou pra gerar lead</t>
  </si>
  <si>
    <t>indicações</t>
  </si>
  <si>
    <t>indicou o produto e comprou</t>
  </si>
  <si>
    <t>Todos os canais de crescimento</t>
  </si>
  <si>
    <t>visualizações da pag de indicação</t>
  </si>
  <si>
    <t>Receita</t>
  </si>
  <si>
    <t>R$$R$$R$R$</t>
  </si>
  <si>
    <t>R$</t>
  </si>
  <si>
    <t>Canais que queremos testar</t>
  </si>
  <si>
    <t>$$$</t>
  </si>
  <si>
    <t>MRR</t>
  </si>
  <si>
    <t>Canais provados</t>
  </si>
  <si>
    <t>Qual é a métrica importante?</t>
  </si>
  <si>
    <t>KPI</t>
  </si>
  <si>
    <t>Nome do Hack</t>
  </si>
  <si>
    <t>Outros Comentários (Ferramentas &amp; Recursos necessários)</t>
  </si>
  <si>
    <t>Data de início</t>
  </si>
  <si>
    <t>Data de término</t>
  </si>
  <si>
    <t>Meta</t>
  </si>
  <si>
    <t>Status</t>
  </si>
  <si>
    <t>Impacto no crescimento</t>
  </si>
  <si>
    <t>O quanto achamos que vai dar resultado</t>
  </si>
  <si>
    <t>O quão fácil é de executar</t>
  </si>
  <si>
    <t>Pontuação</t>
  </si>
  <si>
    <t>Guest Posts</t>
  </si>
  <si>
    <t>Gmail, mailhunter, drive</t>
  </si>
  <si>
    <t>Marketing Viral / Referral</t>
  </si>
  <si>
    <t>Conseguir 100 visitas em 10 dias</t>
  </si>
  <si>
    <t>Em andamento</t>
  </si>
  <si>
    <t>PR (Relações públicas e assessoria)</t>
  </si>
  <si>
    <t>Nome</t>
  </si>
  <si>
    <t>Hipótese</t>
  </si>
  <si>
    <t>Descrição do Experimento</t>
  </si>
  <si>
    <t>Qual é a métrica?</t>
  </si>
  <si>
    <t>Data de execução</t>
  </si>
  <si>
    <t>Resultados</t>
  </si>
  <si>
    <t>Aprendizados/Próximos passos</t>
  </si>
  <si>
    <t>CRO da landing page</t>
  </si>
  <si>
    <t>S.E.M. (AdWords)</t>
  </si>
  <si>
    <t>Colocar o botão azul vai aumentar em 25% as conversões</t>
  </si>
  <si>
    <t>usando a ferramneta Google Optimize, vamos adicionar o botão azul na landing page para avaliar se a conversão aumenta.</t>
  </si>
  <si>
    <t>Taxa de conversão na landing page</t>
  </si>
  <si>
    <t>de 12 a 16 de abril</t>
  </si>
  <si>
    <t>Display Ads</t>
  </si>
  <si>
    <t>Social Media/Selling</t>
  </si>
  <si>
    <t>Offline Ads</t>
  </si>
  <si>
    <t>SEO</t>
  </si>
  <si>
    <t>Marketing de conteúdo</t>
  </si>
  <si>
    <t>E-mail Marketing e Automação</t>
  </si>
  <si>
    <t>Engenharia como marketing</t>
  </si>
  <si>
    <t>Guest Blogging</t>
  </si>
  <si>
    <t>Desenvolvimento de negócios</t>
  </si>
  <si>
    <t>Venda direta e prospecção</t>
  </si>
  <si>
    <t>Afiliados</t>
  </si>
  <si>
    <t>Marketplaces</t>
  </si>
  <si>
    <t>Feiras e eventos</t>
  </si>
  <si>
    <t>Palestras</t>
  </si>
  <si>
    <t>JANEIRO</t>
  </si>
  <si>
    <t>Comunidade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</si>
  <si>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</si>
  <si>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</si>
  <si>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</si>
  <si>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</si>
  <si>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</si>
  <si>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</si>
  <si>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</si>
  <si>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</si>
  <si>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</si>
  <si>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</si>
  <si>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</si>
  <si>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1-7 jan</t>
  </si>
  <si>
    <t>15-21</t>
  </si>
  <si>
    <t>22-28</t>
  </si>
  <si>
    <t>29-4 Feb</t>
  </si>
  <si>
    <t>19-25</t>
  </si>
  <si>
    <t>25-4 Mar</t>
  </si>
  <si>
    <t>7-13 Mar</t>
  </si>
  <si>
    <t>14-20</t>
  </si>
  <si>
    <t>21-27 Mar</t>
  </si>
  <si>
    <t>28-3 Apr</t>
  </si>
  <si>
    <t>4-10 Apr</t>
  </si>
  <si>
    <t>11-17 Apr</t>
  </si>
  <si>
    <t>18-24 Apr</t>
  </si>
  <si>
    <t>25-1 May</t>
  </si>
  <si>
    <t>2-8 May</t>
  </si>
  <si>
    <t>9-15 May</t>
  </si>
  <si>
    <t>16-22 May</t>
  </si>
  <si>
    <t>23-29 May</t>
  </si>
  <si>
    <t>30-5 Jun</t>
  </si>
  <si>
    <t>6-12 Jun</t>
  </si>
  <si>
    <t>13-19 Jun</t>
  </si>
  <si>
    <t>20-26 Jun</t>
  </si>
  <si>
    <t>27-3 Jul</t>
  </si>
  <si>
    <t>4-10 Jul</t>
  </si>
  <si>
    <t>11-17 Jul</t>
  </si>
  <si>
    <t>18-24 Jul</t>
  </si>
  <si>
    <t>25-31 Jul</t>
  </si>
  <si>
    <t>1-7 Aug</t>
  </si>
  <si>
    <t>8-14 Aug</t>
  </si>
  <si>
    <t>15-21 Aug</t>
  </si>
  <si>
    <t>22-28 Aug</t>
  </si>
  <si>
    <t>29-4 Sep</t>
  </si>
  <si>
    <t>5-11 Sep</t>
  </si>
  <si>
    <t>12-18 Sep</t>
  </si>
  <si>
    <t>19-25 Sep</t>
  </si>
  <si>
    <t>26-2 Oct</t>
  </si>
  <si>
    <t>3-9 Oct</t>
  </si>
  <si>
    <t>10-16 Oct</t>
  </si>
  <si>
    <t>17-23 Oct</t>
  </si>
  <si>
    <t>24-30</t>
  </si>
  <si>
    <t>31-6 Nov</t>
  </si>
  <si>
    <t>7-13 Nov</t>
  </si>
  <si>
    <t>14-20 Nov</t>
  </si>
  <si>
    <t>21-27 Nov</t>
  </si>
  <si>
    <t>28-4 Dec</t>
  </si>
  <si>
    <t>5-11 Dec</t>
  </si>
  <si>
    <t>12-18 Dec</t>
  </si>
  <si>
    <t>19-25 Dec</t>
  </si>
  <si>
    <t>26-1 Jan</t>
  </si>
  <si>
    <t>Usuários no site</t>
  </si>
  <si>
    <t>Tráfego orgânico</t>
  </si>
  <si>
    <t>Leads totais</t>
  </si>
  <si>
    <t>Quantidade de Downloads</t>
  </si>
  <si>
    <t>Leads Qualificados</t>
  </si>
  <si>
    <t>% de conversão</t>
  </si>
  <si>
    <t>Novos usuários</t>
  </si>
  <si>
    <t>Uso da ferramenta</t>
  </si>
  <si>
    <t>Uso da ferramenta por usuário</t>
  </si>
  <si>
    <t>Indicações totais</t>
  </si>
  <si>
    <t>Indicações qualificadas</t>
  </si>
  <si>
    <t>MRR da semana</t>
  </si>
  <si>
    <t>MRR acumulado</t>
  </si>
  <si>
    <t>Números de ROI</t>
  </si>
  <si>
    <t>Gasto com ferramentas</t>
  </si>
  <si>
    <t>Gasto com Publicidade</t>
  </si>
  <si>
    <t>Custo por lead</t>
  </si>
  <si>
    <t>Custo dor Lead qualificado</t>
  </si>
  <si>
    <t>Custo por usuário</t>
  </si>
  <si>
    <t>ROI de Marketing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</si>
</sst>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€&quot;\ #,##0"/>
    <numFmt numFmtId="165" formatCode="d/m/yyyy"/>
    <numFmt numFmtId="166" formatCode="0.0"/>
    <numFmt numFmtId="167" formatCode="dd/mm/yyyy"/>
    <numFmt numFmtId="168" formatCode="m-d"/>
    <numFmt numFmtId="169" formatCode="[$R$]#,##0.00"/>
  </numFmts>
  <fonts count="27">
    <font>
      <sz val="11.0"/>
      <color rgb="FF000000"/>
      <name val="Calibri"/>
    </font>
    <font>
      <b/>
      <sz val="16.0"/>
      <color rgb="FF000000"/>
      <name val="Calibri"/>
    </font>
    <font>
      <b/>
      <sz val="20.0"/>
    </font>
    <font>
      <sz val="11.0"/>
      <name val="Calibri"/>
    </font>
    <font/>
    <font>
      <b/>
    </font>
    <font>
      <sz val="27.0"/>
      <color rgb="FFF3F3F3"/>
    </font>
    <font>
      <sz val="27.0"/>
    </font>
    <font>
      <sz val="14.0"/>
    </font>
    <font>
      <b/>
      <sz val="11.0"/>
      <color rgb="FF000000"/>
      <name val="Calibri"/>
    </font>
    <font>
      <b/>
      <color rgb="FFF3F3F3"/>
    </font>
    <font>
      <sz val="16.0"/>
      <color rgb="FFEFEFEF"/>
    </font>
    <font>
      <b/>
      <sz val="15.0"/>
    </font>
    <font>
      <b/>
      <sz val="12.0"/>
      <color rgb="FF000000"/>
      <name val="Calibri"/>
    </font>
    <font>
      <sz val="12.0"/>
      <color rgb="FF000000"/>
      <name val="Calibri"/>
    </font>
    <font>
      <b/>
      <sz val="12.0"/>
      <color rgb="FF666666"/>
      <name val="Arial"/>
    </font>
    <font>
      <b/>
      <sz val="12.0"/>
      <color rgb="FF666666"/>
      <name val="Calibri"/>
    </font>
    <font>
      <sz val="16.0"/>
    </font>
    <font>
      <name val="Arial"/>
    </font>
    <font>
      <sz val="18.0"/>
      <color rgb="FF000000"/>
      <name val="Arial"/>
    </font>
    <font>
      <sz val="11.0"/>
      <name val="Arial"/>
    </font>
    <font>
      <sz val="11.0"/>
      <color rgb="FFFFFFFF"/>
      <name val="Arial"/>
    </font>
    <font>
      <b/>
      <sz val="9.0"/>
      <color rgb="FF000000"/>
      <name val="Arial"/>
    </font>
    <font>
      <sz val="9.0"/>
      <name val="Arial"/>
    </font>
    <font>
      <sz val="9.0"/>
      <color rgb="FF000000"/>
      <name val="Arial"/>
    </font>
    <font>
      <sz val="9.0"/>
      <color rgb="FFFF0000"/>
      <name val="Arial"/>
    </font>
    <font>
      <sz val="9.0"/>
      <color rgb="FF38761D"/>
      <name val="Arial"/>
    </font>
  </fonts>
  <fills count="2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1C232"/>
        <bgColor rgb="FFF1C232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93C47D"/>
        <bgColor rgb="FF93C47D"/>
      </patternFill>
    </fill>
    <fill>
      <patternFill patternType="solid">
        <fgColor rgb="FFE69138"/>
        <bgColor rgb="FFE69138"/>
      </patternFill>
    </fill>
    <fill>
      <patternFill patternType="solid">
        <fgColor rgb="FF3C78D8"/>
        <bgColor rgb="FF3C78D8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6AA84F"/>
        <bgColor rgb="FF6AA84F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CFE2F3"/>
        <bgColor rgb="FFCFE2F3"/>
      </patternFill>
    </fill>
    <fill>
      <patternFill patternType="solid">
        <fgColor rgb="FF00B0F0"/>
        <bgColor rgb="FF00B0F0"/>
      </patternFill>
    </fill>
    <fill>
      <patternFill patternType="solid">
        <fgColor rgb="FF70AD47"/>
        <bgColor rgb="FF70AD47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00FFFF"/>
        <bgColor rgb="FF00FFFF"/>
      </patternFill>
    </fill>
    <fill>
      <patternFill patternType="solid">
        <fgColor rgb="FFA4C2F4"/>
        <bgColor rgb="FFA4C2F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33">
    <border/>
    <border>
      <left/>
      <right/>
      <top/>
      <bottom/>
    </border>
    <border>
      <right/>
      <top/>
      <bottom/>
    </border>
    <border>
      <right/>
      <top/>
      <bottom style="thin">
        <color rgb="FF000000"/>
      </bottom>
    </border>
    <border>
      <left/>
      <right/>
      <bottom/>
    </border>
    <border>
      <right/>
      <bottom/>
    </border>
    <border>
      <right style="thin">
        <color rgb="FF000000"/>
      </right>
      <bottom/>
    </border>
    <border>
      <left style="thin">
        <color rgb="FF000000"/>
      </left>
      <top style="thin">
        <color rgb="FF000000"/>
      </top>
    </border>
    <border>
      <right/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/>
      <bottom style="medium">
        <color rgb="FF000000"/>
      </bottom>
    </border>
    <border>
      <left/>
      <right style="medium">
        <color rgb="FF000000"/>
      </right>
      <bottom/>
    </border>
    <border>
      <left style="thin">
        <color rgb="FF000000"/>
      </left>
    </border>
    <border>
      <right style="thin">
        <color rgb="FF000000"/>
      </right>
    </border>
    <border>
      <right style="medium">
        <color rgb="FF000000"/>
      </right>
      <bottom/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right style="thick">
        <color rgb="FF000000"/>
      </right>
    </border>
    <border>
      <top/>
      <bottom/>
    </border>
    <border>
      <right style="thin">
        <color rgb="FF000000"/>
      </right>
      <top/>
      <bottom/>
    </border>
    <border>
      <right style="thick">
        <color rgb="FF000000"/>
      </right>
      <bottom style="thin">
        <color rgb="FF000000"/>
      </bottom>
    </border>
    <border>
      <left/>
      <right style="thin">
        <color rgb="FF000000"/>
      </right>
      <bottom/>
    </border>
    <border>
      <bottom/>
    </border>
    <border>
      <right/>
    </border>
  </borders>
  <cellStyleXfs count="1">
    <xf borderId="0" fillId="0" fontId="0" numFmtId="0" applyAlignment="1" applyFont="1"/>
  </cellStyleXfs>
  <cellXfs count="18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0" fillId="0" fontId="2" numFmtId="0" xfId="0" applyAlignment="1" applyFont="1">
      <alignment readingOrder="0" shrinkToFit="0" vertical="center" wrapText="1"/>
    </xf>
    <xf borderId="0" fillId="2" fontId="3" numFmtId="0" xfId="0" applyAlignment="1" applyFont="1">
      <alignment vertical="bottom"/>
    </xf>
    <xf borderId="0" fillId="3" fontId="4" numFmtId="0" xfId="0" applyAlignment="1" applyFill="1" applyFont="1">
      <alignment horizontal="center"/>
    </xf>
    <xf borderId="0" fillId="0" fontId="5" numFmtId="0" xfId="0" applyFont="1"/>
    <xf borderId="1" fillId="2" fontId="1" numFmtId="0" xfId="0" applyAlignment="1" applyBorder="1" applyFont="1">
      <alignment shrinkToFit="0" vertical="bottom" wrapText="0"/>
    </xf>
    <xf borderId="0" fillId="0" fontId="4" numFmtId="0" xfId="0" applyAlignment="1" applyFont="1">
      <alignment readingOrder="0"/>
    </xf>
    <xf borderId="2" fillId="2" fontId="3" numFmtId="0" xfId="0" applyAlignment="1" applyBorder="1" applyFont="1">
      <alignment vertical="bottom"/>
    </xf>
    <xf borderId="0" fillId="0" fontId="5" numFmtId="0" xfId="0" applyAlignment="1" applyFont="1">
      <alignment readingOrder="0"/>
    </xf>
    <xf borderId="3" fillId="2" fontId="3" numFmtId="0" xfId="0" applyAlignment="1" applyBorder="1" applyFont="1">
      <alignment vertical="bottom"/>
    </xf>
    <xf borderId="0" fillId="4" fontId="6" numFmtId="0" xfId="0" applyAlignment="1" applyFill="1" applyFont="1">
      <alignment horizontal="center" readingOrder="0" vertical="center"/>
    </xf>
    <xf borderId="4" fillId="2" fontId="3" numFmtId="0" xfId="0" applyAlignment="1" applyBorder="1" applyFont="1">
      <alignment vertical="bottom"/>
    </xf>
    <xf borderId="0" fillId="3" fontId="7" numFmtId="0" xfId="0" applyAlignment="1" applyFont="1">
      <alignment horizontal="center" vertical="center"/>
    </xf>
    <xf borderId="5" fillId="2" fontId="3" numFmtId="0" xfId="0" applyAlignment="1" applyBorder="1" applyFont="1">
      <alignment vertical="bottom"/>
    </xf>
    <xf borderId="0" fillId="4" fontId="6" numFmtId="0" xfId="0" applyAlignment="1" applyFont="1">
      <alignment horizontal="center" vertical="center"/>
    </xf>
    <xf borderId="6" fillId="2" fontId="0" numFmtId="0" xfId="0" applyAlignment="1" applyBorder="1" applyFont="1">
      <alignment vertical="bottom"/>
    </xf>
    <xf borderId="7" fillId="5" fontId="8" numFmtId="0" xfId="0" applyBorder="1" applyFill="1" applyFont="1"/>
    <xf borderId="8" fillId="3" fontId="3" numFmtId="0" xfId="0" applyAlignment="1" applyBorder="1" applyFont="1">
      <alignment vertical="bottom"/>
    </xf>
    <xf borderId="9" fillId="0" fontId="4" numFmtId="0" xfId="0" applyBorder="1" applyFont="1"/>
    <xf borderId="10" fillId="3" fontId="3" numFmtId="0" xfId="0" applyAlignment="1" applyBorder="1" applyFont="1">
      <alignment vertical="bottom"/>
    </xf>
    <xf borderId="0" fillId="3" fontId="8" numFmtId="0" xfId="0" applyAlignment="1" applyFont="1">
      <alignment horizontal="center"/>
    </xf>
    <xf borderId="11" fillId="2" fontId="3" numFmtId="0" xfId="0" applyAlignment="1" applyBorder="1" applyFont="1">
      <alignment vertical="bottom"/>
    </xf>
    <xf borderId="12" fillId="2" fontId="3" numFmtId="0" xfId="0" applyAlignment="1" applyBorder="1" applyFont="1">
      <alignment vertical="bottom"/>
    </xf>
    <xf borderId="13" fillId="0" fontId="8" numFmtId="0" xfId="0" applyBorder="1" applyFont="1"/>
    <xf borderId="14" fillId="0" fontId="4" numFmtId="0" xfId="0" applyBorder="1" applyFont="1"/>
    <xf borderId="15" fillId="6" fontId="9" numFmtId="0" xfId="0" applyAlignment="1" applyBorder="1" applyFill="1" applyFont="1">
      <alignment vertical="bottom"/>
    </xf>
    <xf borderId="7" fillId="0" fontId="8" numFmtId="0" xfId="0" applyBorder="1" applyFont="1"/>
    <xf borderId="5" fillId="7" fontId="9" numFmtId="0" xfId="0" applyAlignment="1" applyBorder="1" applyFill="1" applyFont="1">
      <alignment shrinkToFit="0" vertical="bottom" wrapText="0"/>
    </xf>
    <xf borderId="15" fillId="7" fontId="3" numFmtId="0" xfId="0" applyAlignment="1" applyBorder="1" applyFont="1">
      <alignment vertical="bottom"/>
    </xf>
    <xf borderId="15" fillId="8" fontId="9" numFmtId="0" xfId="0" applyAlignment="1" applyBorder="1" applyFill="1" applyFont="1">
      <alignment vertical="bottom"/>
    </xf>
    <xf borderId="5" fillId="8" fontId="9" numFmtId="0" xfId="0" applyAlignment="1" applyBorder="1" applyFont="1">
      <alignment shrinkToFit="0" vertical="bottom" wrapText="0"/>
    </xf>
    <xf borderId="15" fillId="8" fontId="3" numFmtId="0" xfId="0" applyAlignment="1" applyBorder="1" applyFont="1">
      <alignment vertical="bottom"/>
    </xf>
    <xf borderId="15" fillId="6" fontId="3" numFmtId="0" xfId="0" applyAlignment="1" applyBorder="1" applyFont="1">
      <alignment vertical="bottom"/>
    </xf>
    <xf borderId="16" fillId="0" fontId="8" numFmtId="0" xfId="0" applyBorder="1" applyFont="1"/>
    <xf borderId="5" fillId="7" fontId="3" numFmtId="0" xfId="0" applyAlignment="1" applyBorder="1" applyFont="1">
      <alignment vertical="bottom"/>
    </xf>
    <xf borderId="10" fillId="0" fontId="4" numFmtId="0" xfId="0" applyBorder="1" applyFont="1"/>
    <xf borderId="5" fillId="8" fontId="3" numFmtId="0" xfId="0" applyAlignment="1" applyBorder="1" applyFont="1">
      <alignment vertical="bottom"/>
    </xf>
    <xf borderId="15" fillId="8" fontId="3" numFmtId="3" xfId="0" applyAlignment="1" applyBorder="1" applyFont="1" applyNumberFormat="1">
      <alignment vertical="bottom"/>
    </xf>
    <xf borderId="17" fillId="6" fontId="3" numFmtId="0" xfId="0" applyAlignment="1" applyBorder="1" applyFont="1">
      <alignment vertical="bottom"/>
    </xf>
    <xf borderId="17" fillId="8" fontId="3" numFmtId="0" xfId="0" applyAlignment="1" applyBorder="1" applyFont="1">
      <alignment vertical="bottom"/>
    </xf>
    <xf borderId="13" fillId="0" fontId="4" numFmtId="0" xfId="0" applyBorder="1" applyFont="1"/>
    <xf borderId="0" fillId="0" fontId="5" numFmtId="0" xfId="0" applyAlignment="1" applyFont="1">
      <alignment shrinkToFit="0" vertical="center" wrapText="1"/>
    </xf>
    <xf borderId="11" fillId="7" fontId="3" numFmtId="0" xfId="0" applyAlignment="1" applyBorder="1" applyFont="1">
      <alignment vertical="bottom"/>
    </xf>
    <xf borderId="0" fillId="5" fontId="5" numFmtId="0" xfId="0" applyAlignment="1" applyFont="1">
      <alignment shrinkToFit="0" vertical="center" wrapText="1"/>
    </xf>
    <xf borderId="17" fillId="7" fontId="3" numFmtId="0" xfId="0" applyAlignment="1" applyBorder="1" applyFont="1">
      <alignment vertical="bottom"/>
    </xf>
    <xf borderId="0" fillId="9" fontId="5" numFmtId="0" xfId="0" applyAlignment="1" applyFill="1" applyFont="1">
      <alignment shrinkToFit="0" vertical="center" wrapText="1"/>
    </xf>
    <xf borderId="11" fillId="8" fontId="3" numFmtId="0" xfId="0" applyAlignment="1" applyBorder="1" applyFont="1">
      <alignment vertical="bottom"/>
    </xf>
    <xf borderId="0" fillId="10" fontId="10" numFmtId="0" xfId="0" applyAlignment="1" applyFill="1" applyFont="1">
      <alignment shrinkToFit="0" vertical="center" wrapText="1"/>
    </xf>
    <xf borderId="5" fillId="11" fontId="9" numFmtId="0" xfId="0" applyAlignment="1" applyBorder="1" applyFill="1" applyFont="1">
      <alignment vertical="bottom"/>
    </xf>
    <xf borderId="16" fillId="0" fontId="4" numFmtId="0" xfId="0" applyBorder="1" applyFont="1"/>
    <xf borderId="5" fillId="11" fontId="3" numFmtId="0" xfId="0" applyAlignment="1" applyBorder="1" applyFont="1">
      <alignment vertical="bottom"/>
    </xf>
    <xf borderId="15" fillId="11" fontId="3" numFmtId="0" xfId="0" applyAlignment="1" applyBorder="1" applyFont="1">
      <alignment vertical="bottom"/>
    </xf>
    <xf borderId="7" fillId="12" fontId="11" numFmtId="0" xfId="0" applyAlignment="1" applyBorder="1" applyFill="1" applyFont="1">
      <alignment horizontal="center" vertical="center"/>
    </xf>
    <xf borderId="5" fillId="11" fontId="9" numFmtId="0" xfId="0" applyAlignment="1" applyBorder="1" applyFont="1">
      <alignment shrinkToFit="0" vertical="bottom" wrapText="0"/>
    </xf>
    <xf borderId="18" fillId="0" fontId="4" numFmtId="0" xfId="0" applyBorder="1" applyFont="1"/>
    <xf borderId="15" fillId="11" fontId="3" numFmtId="164" xfId="0" applyAlignment="1" applyBorder="1" applyFont="1" applyNumberFormat="1">
      <alignment vertical="bottom"/>
    </xf>
    <xf borderId="7" fillId="0" fontId="4" numFmtId="0" xfId="0" applyBorder="1" applyFont="1"/>
    <xf borderId="7" fillId="0" fontId="4" numFmtId="0" xfId="0" applyAlignment="1" applyBorder="1" applyFont="1">
      <alignment readingOrder="0"/>
    </xf>
    <xf borderId="11" fillId="11" fontId="3" numFmtId="0" xfId="0" applyAlignment="1" applyBorder="1" applyFont="1">
      <alignment vertical="bottom"/>
    </xf>
    <xf borderId="7" fillId="6" fontId="4" numFmtId="0" xfId="0" applyAlignment="1" applyBorder="1" applyFont="1">
      <alignment horizontal="center" shrinkToFit="0" vertical="center" wrapText="1"/>
    </xf>
    <xf borderId="17" fillId="11" fontId="3" numFmtId="0" xfId="0" applyAlignment="1" applyBorder="1" applyFont="1">
      <alignment vertical="bottom"/>
    </xf>
    <xf borderId="19" fillId="0" fontId="4" numFmtId="0" xfId="0" applyBorder="1" applyFont="1"/>
    <xf borderId="5" fillId="2" fontId="3" numFmtId="164" xfId="0" applyAlignment="1" applyBorder="1" applyFont="1" applyNumberFormat="1">
      <alignment vertical="bottom"/>
    </xf>
    <xf borderId="7" fillId="8" fontId="11" numFmtId="0" xfId="0" applyAlignment="1" applyBorder="1" applyFont="1">
      <alignment horizontal="center" vertical="center"/>
    </xf>
    <xf borderId="7" fillId="13" fontId="11" numFmtId="0" xfId="0" applyAlignment="1" applyBorder="1" applyFill="1" applyFont="1">
      <alignment horizontal="center" vertical="center"/>
    </xf>
    <xf borderId="7" fillId="14" fontId="11" numFmtId="0" xfId="0" applyAlignment="1" applyBorder="1" applyFill="1" applyFont="1">
      <alignment horizontal="center" readingOrder="0" vertical="center"/>
    </xf>
    <xf borderId="16" fillId="0" fontId="4" numFmtId="0" xfId="0" applyAlignment="1" applyBorder="1" applyFont="1">
      <alignment readingOrder="0"/>
    </xf>
    <xf borderId="7" fillId="15" fontId="11" numFmtId="0" xfId="0" applyAlignment="1" applyBorder="1" applyFill="1" applyFont="1">
      <alignment horizontal="center" vertical="center"/>
    </xf>
    <xf borderId="7" fillId="16" fontId="11" numFmtId="0" xfId="0" applyAlignment="1" applyBorder="1" applyFill="1" applyFont="1">
      <alignment horizontal="center" readingOrder="0" vertical="center"/>
    </xf>
    <xf borderId="0" fillId="0" fontId="4" numFmtId="0" xfId="0" applyAlignment="1" applyFont="1">
      <alignment vertical="center"/>
    </xf>
    <xf borderId="7" fillId="8" fontId="12" numFmtId="0" xfId="0" applyAlignment="1" applyBorder="1" applyFont="1">
      <alignment readingOrder="0" shrinkToFit="0" vertical="center" wrapText="1"/>
    </xf>
    <xf borderId="7" fillId="17" fontId="11" numFmtId="0" xfId="0" applyAlignment="1" applyBorder="1" applyFill="1" applyFont="1">
      <alignment horizontal="center" vertical="center"/>
    </xf>
    <xf borderId="20" fillId="0" fontId="4" numFmtId="0" xfId="0" applyBorder="1" applyFont="1"/>
    <xf borderId="18" fillId="9" fontId="12" numFmtId="0" xfId="0" applyAlignment="1" applyBorder="1" applyFont="1">
      <alignment readingOrder="0" shrinkToFit="0" vertical="center" wrapText="1"/>
    </xf>
    <xf borderId="18" fillId="10" fontId="12" numFmtId="0" xfId="0" applyAlignment="1" applyBorder="1" applyFont="1">
      <alignment readingOrder="0" shrinkToFit="0" vertical="center" wrapText="1"/>
    </xf>
    <xf borderId="21" fillId="18" fontId="13" numFmtId="0" xfId="0" applyAlignment="1" applyBorder="1" applyFill="1" applyFont="1">
      <alignment horizontal="left" shrinkToFit="0" vertical="center" wrapText="1"/>
    </xf>
    <xf borderId="22" fillId="0" fontId="4" numFmtId="0" xfId="0" applyBorder="1" applyFont="1"/>
    <xf borderId="21" fillId="18" fontId="13" numFmtId="0" xfId="0" applyAlignment="1" applyBorder="1" applyFont="1">
      <alignment horizontal="center" shrinkToFit="0" vertical="center" wrapText="1"/>
    </xf>
    <xf borderId="23" fillId="0" fontId="4" numFmtId="0" xfId="0" applyBorder="1" applyFont="1"/>
    <xf borderId="21" fillId="18" fontId="13" numFmtId="0" xfId="0" applyAlignment="1" applyBorder="1" applyFont="1">
      <alignment horizontal="center" shrinkToFit="0" vertical="center" wrapText="1"/>
    </xf>
    <xf borderId="24" fillId="0" fontId="4" numFmtId="0" xfId="0" applyBorder="1" applyFont="1"/>
    <xf borderId="21" fillId="19" fontId="14" numFmtId="0" xfId="0" applyAlignment="1" applyBorder="1" applyFill="1" applyFont="1">
      <alignment horizontal="center" shrinkToFit="0" vertical="center" wrapText="1"/>
    </xf>
    <xf borderId="21" fillId="20" fontId="13" numFmtId="0" xfId="0" applyAlignment="1" applyBorder="1" applyFill="1" applyFont="1">
      <alignment horizontal="center" shrinkToFit="0" vertical="center" wrapText="0"/>
    </xf>
    <xf borderId="0" fillId="0" fontId="0" numFmtId="0" xfId="0" applyAlignment="1" applyFont="1">
      <alignment shrinkToFit="0" wrapText="0"/>
    </xf>
    <xf borderId="25" fillId="0" fontId="4" numFmtId="0" xfId="0" applyBorder="1" applyFont="1"/>
    <xf borderId="21" fillId="0" fontId="13" numFmtId="0" xfId="0" applyAlignment="1" applyBorder="1" applyFont="1">
      <alignment shrinkToFit="0" vertical="center" wrapText="0"/>
    </xf>
    <xf borderId="0" fillId="0" fontId="4" numFmtId="0" xfId="0" applyAlignment="1" applyFont="1">
      <alignment readingOrder="0" vertical="center"/>
    </xf>
    <xf borderId="21" fillId="21" fontId="15" numFmtId="165" xfId="0" applyAlignment="1" applyBorder="1" applyFill="1" applyFont="1" applyNumberFormat="1">
      <alignment horizontal="center" shrinkToFit="0" vertical="center" wrapText="1"/>
    </xf>
    <xf borderId="13" fillId="0" fontId="4" numFmtId="0" xfId="0" applyAlignment="1" applyBorder="1" applyFont="1">
      <alignment readingOrder="0" vertical="center"/>
    </xf>
    <xf borderId="21" fillId="21" fontId="15" numFmtId="0" xfId="0" applyAlignment="1" applyBorder="1" applyFont="1">
      <alignment horizontal="center" shrinkToFit="0" vertical="center" wrapText="1"/>
    </xf>
    <xf borderId="26" fillId="0" fontId="4" numFmtId="0" xfId="0" applyBorder="1" applyFont="1"/>
    <xf borderId="21" fillId="21" fontId="16" numFmtId="0" xfId="0" applyAlignment="1" applyBorder="1" applyFont="1">
      <alignment horizontal="center" shrinkToFit="0" vertical="center" wrapText="1"/>
    </xf>
    <xf borderId="0" fillId="0" fontId="17" numFmtId="0" xfId="0" applyFont="1"/>
    <xf borderId="0" fillId="0" fontId="17" numFmtId="0" xfId="0" applyAlignment="1" applyFont="1">
      <alignment readingOrder="0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readingOrder="0" shrinkToFit="0" vertical="center" wrapText="1"/>
    </xf>
    <xf borderId="21" fillId="22" fontId="13" numFmtId="0" xfId="0" applyAlignment="1" applyBorder="1" applyFill="1" applyFont="1">
      <alignment horizontal="center" shrinkToFit="0" vertical="center" wrapText="0"/>
    </xf>
    <xf borderId="21" fillId="22" fontId="13" numFmtId="0" xfId="0" applyAlignment="1" applyBorder="1" applyFont="1">
      <alignment horizontal="center" readingOrder="0" shrinkToFit="0" vertical="center" wrapText="0"/>
    </xf>
    <xf borderId="21" fillId="20" fontId="13" numFmtId="166" xfId="0" applyAlignment="1" applyBorder="1" applyFont="1" applyNumberFormat="1">
      <alignment horizontal="center" shrinkToFit="0" vertical="center" wrapText="0"/>
    </xf>
    <xf borderId="21" fillId="0" fontId="0" numFmtId="0" xfId="0" applyAlignment="1" applyBorder="1" applyFont="1">
      <alignment shrinkToFit="0" wrapText="0"/>
    </xf>
    <xf borderId="21" fillId="21" fontId="15" numFmtId="167" xfId="0" applyAlignment="1" applyBorder="1" applyFont="1" applyNumberFormat="1">
      <alignment horizontal="center" shrinkToFit="0" vertical="center" wrapText="1"/>
    </xf>
    <xf borderId="6" fillId="0" fontId="18" numFmtId="0" xfId="0" applyAlignment="1" applyBorder="1" applyFont="1">
      <alignment vertical="center"/>
    </xf>
    <xf borderId="27" fillId="23" fontId="19" numFmtId="0" xfId="0" applyAlignment="1" applyBorder="1" applyFill="1" applyFont="1">
      <alignment horizontal="center" vertical="center"/>
    </xf>
    <xf borderId="27" fillId="0" fontId="4" numFmtId="0" xfId="0" applyBorder="1" applyFont="1"/>
    <xf borderId="16" fillId="0" fontId="4" numFmtId="0" xfId="0" applyAlignment="1" applyBorder="1" applyFont="1">
      <alignment readingOrder="0" vertical="center"/>
    </xf>
    <xf borderId="28" fillId="0" fontId="4" numFmtId="0" xfId="0" applyBorder="1" applyFont="1"/>
    <xf borderId="29" fillId="0" fontId="4" numFmtId="0" xfId="0" applyBorder="1" applyFont="1"/>
    <xf borderId="27" fillId="24" fontId="19" numFmtId="0" xfId="0" applyAlignment="1" applyBorder="1" applyFill="1" applyFont="1">
      <alignment horizontal="center" vertical="center"/>
    </xf>
    <xf borderId="19" fillId="0" fontId="4" numFmtId="0" xfId="0" applyAlignment="1" applyBorder="1" applyFont="1">
      <alignment vertical="center"/>
    </xf>
    <xf borderId="27" fillId="25" fontId="19" numFmtId="0" xfId="0" applyAlignment="1" applyBorder="1" applyFill="1" applyFont="1">
      <alignment horizontal="center" vertical="center"/>
    </xf>
    <xf borderId="27" fillId="4" fontId="19" numFmtId="0" xfId="0" applyAlignment="1" applyBorder="1" applyFont="1">
      <alignment horizontal="center" vertical="center"/>
    </xf>
    <xf borderId="27" fillId="26" fontId="19" numFmtId="0" xfId="0" applyAlignment="1" applyBorder="1" applyFill="1" applyFont="1">
      <alignment horizontal="center" vertical="center"/>
    </xf>
    <xf borderId="27" fillId="27" fontId="19" numFmtId="0" xfId="0" applyAlignment="1" applyBorder="1" applyFill="1" applyFont="1">
      <alignment horizontal="center" vertical="center"/>
    </xf>
    <xf borderId="30" fillId="28" fontId="20" numFmtId="0" xfId="0" applyAlignment="1" applyBorder="1" applyFill="1" applyFont="1">
      <alignment vertical="bottom"/>
    </xf>
    <xf borderId="5" fillId="28" fontId="21" numFmtId="0" xfId="0" applyAlignment="1" applyBorder="1" applyFont="1">
      <alignment horizontal="center" vertical="bottom"/>
    </xf>
    <xf borderId="31" fillId="28" fontId="21" numFmtId="168" xfId="0" applyAlignment="1" applyBorder="1" applyFont="1" applyNumberFormat="1">
      <alignment horizontal="center" vertical="bottom"/>
    </xf>
    <xf borderId="31" fillId="0" fontId="4" numFmtId="0" xfId="0" applyBorder="1" applyFont="1"/>
    <xf borderId="0" fillId="28" fontId="21" numFmtId="0" xfId="0" applyAlignment="1" applyFont="1">
      <alignment horizontal="center" vertical="bottom"/>
    </xf>
    <xf borderId="31" fillId="28" fontId="21" numFmtId="0" xfId="0" applyAlignment="1" applyBorder="1" applyFont="1">
      <alignment horizontal="center" vertical="bottom"/>
    </xf>
    <xf borderId="6" fillId="0" fontId="4" numFmtId="0" xfId="0" applyBorder="1" applyFont="1"/>
    <xf borderId="0" fillId="28" fontId="21" numFmtId="168" xfId="0" applyAlignment="1" applyFont="1" applyNumberFormat="1">
      <alignment horizontal="center" vertical="bottom"/>
    </xf>
    <xf borderId="5" fillId="0" fontId="4" numFmtId="0" xfId="0" applyBorder="1" applyFont="1"/>
    <xf borderId="30" fillId="22" fontId="22" numFmtId="0" xfId="0" applyAlignment="1" applyBorder="1" applyFont="1">
      <alignment vertical="bottom"/>
    </xf>
    <xf borderId="32" fillId="22" fontId="23" numFmtId="0" xfId="0" applyAlignment="1" applyBorder="1" applyFont="1">
      <alignment vertical="bottom"/>
    </xf>
    <xf borderId="0" fillId="22" fontId="23" numFmtId="0" xfId="0" applyAlignment="1" applyFont="1">
      <alignment vertical="bottom"/>
    </xf>
    <xf borderId="14" fillId="22" fontId="23" numFmtId="0" xfId="0" applyAlignment="1" applyBorder="1" applyFont="1">
      <alignment vertical="bottom"/>
    </xf>
    <xf borderId="14" fillId="0" fontId="24" numFmtId="3" xfId="0" applyAlignment="1" applyBorder="1" applyFont="1" applyNumberFormat="1">
      <alignment vertical="bottom"/>
    </xf>
    <xf borderId="0" fillId="3" fontId="24" numFmtId="3" xfId="0" applyAlignment="1" applyFont="1" applyNumberFormat="1">
      <alignment horizontal="right" vertical="bottom"/>
    </xf>
    <xf borderId="0" fillId="3" fontId="25" numFmtId="10" xfId="0" applyAlignment="1" applyFont="1" applyNumberFormat="1">
      <alignment horizontal="right" vertical="bottom"/>
    </xf>
    <xf borderId="0" fillId="3" fontId="26" numFmtId="10" xfId="0" applyAlignment="1" applyFont="1" applyNumberFormat="1">
      <alignment horizontal="right" vertical="bottom"/>
    </xf>
    <xf borderId="14" fillId="3" fontId="26" numFmtId="10" xfId="0" applyAlignment="1" applyBorder="1" applyFont="1" applyNumberFormat="1">
      <alignment horizontal="right" vertical="bottom"/>
    </xf>
    <xf borderId="14" fillId="3" fontId="25" numFmtId="10" xfId="0" applyAlignment="1" applyBorder="1" applyFont="1" applyNumberFormat="1">
      <alignment horizontal="right" vertical="bottom"/>
    </xf>
    <xf borderId="0" fillId="3" fontId="23" numFmtId="10" xfId="0" applyAlignment="1" applyFont="1" applyNumberFormat="1">
      <alignment vertical="bottom"/>
    </xf>
    <xf borderId="0" fillId="3" fontId="23" numFmtId="3" xfId="0" applyAlignment="1" applyFont="1" applyNumberFormat="1">
      <alignment vertical="bottom"/>
    </xf>
    <xf borderId="0" fillId="3" fontId="23" numFmtId="10" xfId="0" applyAlignment="1" applyFont="1" applyNumberFormat="1">
      <alignment vertical="bottom"/>
    </xf>
    <xf borderId="14" fillId="3" fontId="23" numFmtId="10" xfId="0" applyAlignment="1" applyBorder="1" applyFont="1" applyNumberFormat="1">
      <alignment vertical="bottom"/>
    </xf>
    <xf borderId="0" fillId="0" fontId="23" numFmtId="3" xfId="0" applyAlignment="1" applyFont="1" applyNumberFormat="1">
      <alignment vertical="bottom"/>
    </xf>
    <xf borderId="0" fillId="0" fontId="23" numFmtId="0" xfId="0" applyAlignment="1" applyFont="1">
      <alignment vertical="bottom"/>
    </xf>
    <xf borderId="0" fillId="0" fontId="23" numFmtId="10" xfId="0" applyAlignment="1" applyFont="1" applyNumberFormat="1">
      <alignment vertical="bottom"/>
    </xf>
    <xf borderId="14" fillId="3" fontId="24" numFmtId="3" xfId="0" applyAlignment="1" applyBorder="1" applyFont="1" applyNumberFormat="1">
      <alignment horizontal="right" vertical="bottom"/>
    </xf>
    <xf borderId="14" fillId="3" fontId="23" numFmtId="3" xfId="0" applyAlignment="1" applyBorder="1" applyFont="1" applyNumberFormat="1">
      <alignment vertical="bottom"/>
    </xf>
    <xf borderId="14" fillId="0" fontId="24" numFmtId="0" xfId="0" applyAlignment="1" applyBorder="1" applyFont="1">
      <alignment vertical="bottom"/>
    </xf>
    <xf borderId="0" fillId="3" fontId="23" numFmtId="0" xfId="0" applyAlignment="1" applyFont="1">
      <alignment vertical="bottom"/>
    </xf>
    <xf borderId="6" fillId="0" fontId="24" numFmtId="0" xfId="0" applyAlignment="1" applyBorder="1" applyFont="1">
      <alignment vertical="bottom"/>
    </xf>
    <xf borderId="31" fillId="3" fontId="24" numFmtId="3" xfId="0" applyAlignment="1" applyBorder="1" applyFont="1" applyNumberFormat="1">
      <alignment horizontal="right" vertical="bottom"/>
    </xf>
    <xf borderId="31" fillId="3" fontId="26" numFmtId="10" xfId="0" applyAlignment="1" applyBorder="1" applyFont="1" applyNumberFormat="1">
      <alignment horizontal="right" vertical="bottom"/>
    </xf>
    <xf borderId="31" fillId="3" fontId="25" numFmtId="10" xfId="0" applyAlignment="1" applyBorder="1" applyFont="1" applyNumberFormat="1">
      <alignment horizontal="right" vertical="bottom"/>
    </xf>
    <xf borderId="6" fillId="3" fontId="25" numFmtId="10" xfId="0" applyAlignment="1" applyBorder="1" applyFont="1" applyNumberFormat="1">
      <alignment horizontal="right" vertical="bottom"/>
    </xf>
    <xf borderId="31" fillId="3" fontId="23" numFmtId="10" xfId="0" applyAlignment="1" applyBorder="1" applyFont="1" applyNumberFormat="1">
      <alignment vertical="bottom"/>
    </xf>
    <xf borderId="31" fillId="3" fontId="23" numFmtId="0" xfId="0" applyAlignment="1" applyBorder="1" applyFont="1">
      <alignment vertical="bottom"/>
    </xf>
    <xf borderId="31" fillId="3" fontId="23" numFmtId="10" xfId="0" applyAlignment="1" applyBorder="1" applyFont="1" applyNumberFormat="1">
      <alignment vertical="bottom"/>
    </xf>
    <xf borderId="31" fillId="3" fontId="23" numFmtId="3" xfId="0" applyAlignment="1" applyBorder="1" applyFont="1" applyNumberFormat="1">
      <alignment vertical="bottom"/>
    </xf>
    <xf borderId="6" fillId="3" fontId="23" numFmtId="10" xfId="0" applyAlignment="1" applyBorder="1" applyFont="1" applyNumberFormat="1">
      <alignment vertical="bottom"/>
    </xf>
    <xf borderId="31" fillId="0" fontId="23" numFmtId="3" xfId="0" applyAlignment="1" applyBorder="1" applyFont="1" applyNumberFormat="1">
      <alignment vertical="bottom"/>
    </xf>
    <xf borderId="31" fillId="0" fontId="23" numFmtId="0" xfId="0" applyAlignment="1" applyBorder="1" applyFont="1">
      <alignment vertical="bottom"/>
    </xf>
    <xf borderId="31" fillId="0" fontId="23" numFmtId="10" xfId="0" applyAlignment="1" applyBorder="1" applyFont="1" applyNumberFormat="1">
      <alignment vertical="bottom"/>
    </xf>
    <xf borderId="6" fillId="3" fontId="24" numFmtId="3" xfId="0" applyAlignment="1" applyBorder="1" applyFont="1" applyNumberFormat="1">
      <alignment horizontal="right" vertical="bottom"/>
    </xf>
    <xf borderId="6" fillId="3" fontId="23" numFmtId="3" xfId="0" applyAlignment="1" applyBorder="1" applyFont="1" applyNumberFormat="1">
      <alignment vertical="bottom"/>
    </xf>
    <xf borderId="0" fillId="3" fontId="24" numFmtId="10" xfId="0" applyAlignment="1" applyFont="1" applyNumberFormat="1">
      <alignment horizontal="right" vertical="bottom"/>
    </xf>
    <xf borderId="6" fillId="0" fontId="23" numFmtId="0" xfId="0" applyAlignment="1" applyBorder="1" applyFont="1">
      <alignment vertical="bottom"/>
    </xf>
    <xf borderId="0" fillId="0" fontId="24" numFmtId="0" xfId="0" applyAlignment="1" applyFont="1">
      <alignment vertical="bottom"/>
    </xf>
    <xf borderId="0" fillId="3" fontId="23" numFmtId="9" xfId="0" applyAlignment="1" applyFont="1" applyNumberFormat="1">
      <alignment vertical="bottom"/>
    </xf>
    <xf borderId="0" fillId="0" fontId="23" numFmtId="9" xfId="0" applyAlignment="1" applyFont="1" applyNumberFormat="1">
      <alignment vertical="bottom"/>
    </xf>
    <xf borderId="14" fillId="0" fontId="23" numFmtId="10" xfId="0" applyAlignment="1" applyBorder="1" applyFont="1" applyNumberFormat="1">
      <alignment vertical="bottom"/>
    </xf>
    <xf borderId="14" fillId="3" fontId="23" numFmtId="0" xfId="0" applyAlignment="1" applyBorder="1" applyFont="1">
      <alignment vertical="bottom"/>
    </xf>
    <xf borderId="0" fillId="22" fontId="23" numFmtId="10" xfId="0" applyAlignment="1" applyFont="1" applyNumberFormat="1">
      <alignment vertical="bottom"/>
    </xf>
    <xf borderId="0" fillId="0" fontId="24" numFmtId="169" xfId="0" applyAlignment="1" applyFont="1" applyNumberFormat="1">
      <alignment horizontal="right" vertical="bottom"/>
    </xf>
    <xf borderId="0" fillId="0" fontId="24" numFmtId="169" xfId="0" applyAlignment="1" applyFont="1" applyNumberFormat="1">
      <alignment horizontal="right" vertical="bottom"/>
    </xf>
    <xf borderId="14" fillId="0" fontId="23" numFmtId="0" xfId="0" applyAlignment="1" applyBorder="1" applyFont="1">
      <alignment vertical="bottom"/>
    </xf>
    <xf borderId="0" fillId="0" fontId="23" numFmtId="169" xfId="0" applyAlignment="1" applyFont="1" applyNumberFormat="1">
      <alignment vertical="bottom"/>
    </xf>
    <xf borderId="14" fillId="0" fontId="23" numFmtId="169" xfId="0" applyAlignment="1" applyBorder="1" applyFont="1" applyNumberFormat="1">
      <alignment vertical="bottom"/>
    </xf>
    <xf borderId="0" fillId="3" fontId="24" numFmtId="169" xfId="0" applyAlignment="1" applyFont="1" applyNumberFormat="1">
      <alignment horizontal="right" vertical="bottom"/>
    </xf>
    <xf borderId="14" fillId="3" fontId="24" numFmtId="169" xfId="0" applyAlignment="1" applyBorder="1" applyFont="1" applyNumberFormat="1">
      <alignment horizontal="right" vertical="bottom"/>
    </xf>
    <xf borderId="0" fillId="0" fontId="23" numFmtId="10" xfId="0" applyAlignment="1" applyFont="1" applyNumberFormat="1">
      <alignment horizontal="right" vertical="bottom"/>
    </xf>
    <xf borderId="0" fillId="0" fontId="18" numFmtId="0" xfId="0" applyAlignment="1" applyFont="1">
      <alignment vertical="bottom"/>
    </xf>
    <xf borderId="14" fillId="0" fontId="18" numFmtId="0" xfId="0" applyAlignment="1" applyBorder="1" applyFont="1">
      <alignment vertical="bottom"/>
    </xf>
    <xf borderId="0" fillId="0" fontId="18" numFmtId="169" xfId="0" applyAlignment="1" applyFont="1" applyNumberFormat="1">
      <alignment vertical="bottom"/>
    </xf>
    <xf borderId="0" fillId="3" fontId="18" numFmtId="10" xfId="0" applyAlignment="1" applyFont="1" applyNumberFormat="1">
      <alignment vertical="bottom"/>
    </xf>
    <xf borderId="14" fillId="3" fontId="18" numFmtId="10" xfId="0" applyAlignment="1" applyBorder="1" applyFont="1" applyNumberFormat="1">
      <alignment vertical="bottom"/>
    </xf>
    <xf borderId="0" fillId="3" fontId="18" numFmtId="0" xfId="0" applyAlignment="1" applyFont="1">
      <alignment vertical="bottom"/>
    </xf>
    <xf borderId="0" fillId="0" fontId="18" numFmtId="10" xfId="0" applyAlignment="1" applyFont="1" applyNumberFormat="1">
      <alignment vertical="bottom"/>
    </xf>
    <xf borderId="14" fillId="0" fontId="18" numFmtId="10" xfId="0" applyAlignment="1" applyBorder="1" applyFont="1" applyNumberFormat="1">
      <alignment vertical="bottom"/>
    </xf>
    <xf borderId="14" fillId="0" fontId="18" numFmtId="169" xfId="0" applyAlignment="1" applyBorder="1" applyFont="1" applyNumberFormat="1">
      <alignment vertical="bottom"/>
    </xf>
    <xf borderId="14" fillId="3" fontId="18" numFmtId="0" xfId="0" applyAlignment="1" applyBorder="1" applyFont="1">
      <alignment vertical="bottom"/>
    </xf>
  </cellXfs>
  <cellStyles count="1">
    <cellStyle xfId="0" name="Normal" builtinId="0"/>
  </cellStyles>
  <dxfs count="7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ICE Score-style">
      <tableStyleElement dxfId="5" type="firstRowStripe"/>
      <tableStyleElement dxfId="6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895350</xdr:colOff>
      <xdr:row>0</xdr:row>
      <xdr:rowOff>47625</xdr:rowOff>
    </xdr:from>
    <xdr:ext cx="581025" cy="5334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152400</xdr:colOff>
      <xdr:row>0</xdr:row>
      <xdr:rowOff>152400</xdr:rowOff>
    </xdr:from>
    <xdr:ext cx="771525" cy="714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590550</xdr:colOff>
      <xdr:row>11</xdr:row>
      <xdr:rowOff>114300</xdr:rowOff>
    </xdr:from>
    <xdr:ext cx="1057275" cy="98107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638175</xdr:colOff>
      <xdr:row>11</xdr:row>
      <xdr:rowOff>152400</xdr:rowOff>
    </xdr:from>
    <xdr:ext cx="1019175" cy="92392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0</xdr:row>
      <xdr:rowOff>76200</xdr:rowOff>
    </xdr:from>
    <xdr:ext cx="714375" cy="65722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152400</xdr:colOff>
      <xdr:row>0</xdr:row>
      <xdr:rowOff>152400</xdr:rowOff>
    </xdr:from>
    <xdr:ext cx="9525" cy="9525"/>
    <xdr:pic>
      <xdr:nvPicPr>
        <xdr:cNvPr id="0" name="image6.gif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0</xdr:row>
      <xdr:rowOff>152400</xdr:rowOff>
    </xdr:from>
    <xdr:ext cx="9525" cy="9525"/>
    <xdr:pic>
      <xdr:nvPicPr>
        <xdr:cNvPr id="0" name="image6.gif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152400</xdr:colOff>
      <xdr:row>13</xdr:row>
      <xdr:rowOff>152400</xdr:rowOff>
    </xdr:from>
    <xdr:ext cx="9525" cy="9525"/>
    <xdr:pic>
      <xdr:nvPicPr>
        <xdr:cNvPr id="0" name="image6.gif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304800</xdr:colOff>
      <xdr:row>0</xdr:row>
      <xdr:rowOff>38100</xdr:rowOff>
    </xdr:from>
    <xdr:ext cx="571500" cy="523875"/>
    <xdr:pic>
      <xdr:nvPicPr>
        <xdr:cNvPr id="0" name="image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E1:I47" display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ICE Scor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57"/>
    <col customWidth="1" min="2" max="26" width="17.29"/>
  </cols>
  <sheetData>
    <row r="1">
      <c r="A1" s="1"/>
      <c r="C1" s="2" t="s">
        <v>0</v>
      </c>
      <c r="I1" s="3"/>
    </row>
    <row r="2" ht="42.75" customHeight="1">
      <c r="I2" s="3"/>
    </row>
    <row r="3">
      <c r="A3" s="6" t="s">
        <v>2</v>
      </c>
      <c r="B3" s="8"/>
      <c r="C3" s="8"/>
      <c r="D3" s="8"/>
      <c r="E3" s="8"/>
      <c r="F3" s="10"/>
      <c r="G3" s="10"/>
      <c r="H3" s="8"/>
      <c r="I3" s="8"/>
    </row>
    <row r="4">
      <c r="A4" s="12"/>
      <c r="B4" s="14"/>
      <c r="C4" s="14"/>
      <c r="D4" s="14"/>
      <c r="E4" s="16" t="s">
        <v>40</v>
      </c>
      <c r="F4" s="18"/>
      <c r="G4" s="20"/>
      <c r="H4" s="14"/>
      <c r="I4" s="14"/>
    </row>
    <row r="5">
      <c r="A5" s="12"/>
      <c r="B5" s="22"/>
      <c r="C5" s="22"/>
      <c r="D5" s="22"/>
      <c r="E5" s="22"/>
      <c r="F5" s="22"/>
      <c r="G5" s="22"/>
      <c r="H5" s="22"/>
      <c r="I5" s="14"/>
    </row>
    <row r="6">
      <c r="A6" s="23"/>
      <c r="B6" s="26" t="s">
        <v>50</v>
      </c>
      <c r="C6" s="26" t="s">
        <v>51</v>
      </c>
      <c r="D6" s="28" t="s">
        <v>52</v>
      </c>
      <c r="E6" s="29"/>
      <c r="F6" s="30" t="s">
        <v>53</v>
      </c>
      <c r="G6" s="31" t="s">
        <v>54</v>
      </c>
      <c r="H6" s="32"/>
      <c r="I6" s="14"/>
    </row>
    <row r="7">
      <c r="A7" s="23" t="s">
        <v>55</v>
      </c>
      <c r="B7" s="33"/>
      <c r="C7" s="33"/>
      <c r="D7" s="35"/>
      <c r="E7" s="29"/>
      <c r="F7" s="32"/>
      <c r="G7" s="37"/>
      <c r="H7" s="38"/>
      <c r="I7" s="14"/>
    </row>
    <row r="8">
      <c r="A8" s="23" t="s">
        <v>57</v>
      </c>
      <c r="B8" s="33"/>
      <c r="C8" s="33"/>
      <c r="D8" s="35"/>
      <c r="E8" s="29"/>
      <c r="F8" s="32"/>
      <c r="G8" s="37"/>
      <c r="H8" s="38"/>
      <c r="I8" s="14"/>
    </row>
    <row r="9">
      <c r="A9" s="23" t="s">
        <v>58</v>
      </c>
      <c r="B9" s="33"/>
      <c r="C9" s="33"/>
      <c r="D9" s="35"/>
      <c r="E9" s="29"/>
      <c r="F9" s="32"/>
      <c r="G9" s="37"/>
      <c r="H9" s="38"/>
      <c r="I9" s="14"/>
    </row>
    <row r="10">
      <c r="A10" s="23" t="s">
        <v>59</v>
      </c>
      <c r="B10" s="33"/>
      <c r="C10" s="33"/>
      <c r="D10" s="35"/>
      <c r="E10" s="29"/>
      <c r="F10" s="32"/>
      <c r="G10" s="37"/>
      <c r="H10" s="38"/>
      <c r="I10" s="14"/>
    </row>
    <row r="11">
      <c r="A11" s="23"/>
      <c r="B11" s="33"/>
      <c r="C11" s="33"/>
      <c r="D11" s="35"/>
      <c r="E11" s="29"/>
      <c r="F11" s="32"/>
      <c r="G11" s="37"/>
      <c r="H11" s="38"/>
      <c r="I11" s="14"/>
    </row>
    <row r="12">
      <c r="A12" s="23"/>
      <c r="B12" s="33"/>
      <c r="C12" s="39"/>
      <c r="D12" s="35"/>
      <c r="E12" s="29"/>
      <c r="F12" s="40"/>
      <c r="G12" s="37"/>
      <c r="H12" s="32"/>
      <c r="I12" s="14"/>
    </row>
    <row r="13">
      <c r="A13" s="23"/>
      <c r="B13" s="33"/>
      <c r="C13" s="26" t="s">
        <v>61</v>
      </c>
      <c r="D13" s="35"/>
      <c r="E13" s="29"/>
      <c r="F13" s="30" t="s">
        <v>62</v>
      </c>
      <c r="G13" s="37"/>
      <c r="H13" s="32"/>
      <c r="I13" s="14"/>
    </row>
    <row r="14">
      <c r="A14" s="23"/>
      <c r="B14" s="33"/>
      <c r="C14" s="33"/>
      <c r="D14" s="35"/>
      <c r="E14" s="29"/>
      <c r="F14" s="32"/>
      <c r="G14" s="37"/>
      <c r="H14" s="32"/>
      <c r="I14" s="14"/>
    </row>
    <row r="15">
      <c r="A15" s="23"/>
      <c r="B15" s="33"/>
      <c r="C15" s="33"/>
      <c r="D15" s="35"/>
      <c r="E15" s="29"/>
      <c r="F15" s="32"/>
      <c r="G15" s="37"/>
      <c r="H15" s="32"/>
      <c r="I15" s="14"/>
    </row>
    <row r="16">
      <c r="A16" s="23"/>
      <c r="B16" s="33"/>
      <c r="C16" s="33"/>
      <c r="D16" s="35"/>
      <c r="E16" s="29"/>
      <c r="F16" s="32"/>
      <c r="G16" s="37"/>
      <c r="H16" s="32"/>
      <c r="I16" s="14"/>
    </row>
    <row r="17">
      <c r="A17" s="23"/>
      <c r="B17" s="33"/>
      <c r="C17" s="33"/>
      <c r="D17" s="35"/>
      <c r="E17" s="29"/>
      <c r="F17" s="32"/>
      <c r="G17" s="37"/>
      <c r="H17" s="32"/>
      <c r="I17" s="14"/>
    </row>
    <row r="18">
      <c r="A18" s="23"/>
      <c r="B18" s="39"/>
      <c r="C18" s="39"/>
      <c r="D18" s="43"/>
      <c r="E18" s="45"/>
      <c r="F18" s="40"/>
      <c r="G18" s="47"/>
      <c r="H18" s="40"/>
      <c r="I18" s="14"/>
    </row>
    <row r="19">
      <c r="A19" s="23"/>
      <c r="B19" s="49" t="s">
        <v>66</v>
      </c>
      <c r="C19" s="51"/>
      <c r="D19" s="52"/>
      <c r="E19" s="54" t="s">
        <v>68</v>
      </c>
      <c r="F19" s="51"/>
      <c r="G19" s="51"/>
      <c r="H19" s="52"/>
      <c r="I19" s="14"/>
    </row>
    <row r="20">
      <c r="A20" s="23"/>
      <c r="B20" s="51"/>
      <c r="C20" s="51"/>
      <c r="D20" s="56"/>
      <c r="E20" s="51"/>
      <c r="F20" s="51"/>
      <c r="G20" s="51"/>
      <c r="H20" s="56"/>
      <c r="I20" s="14"/>
    </row>
    <row r="21">
      <c r="A21" s="23"/>
      <c r="B21" s="51"/>
      <c r="C21" s="51"/>
      <c r="D21" s="56"/>
      <c r="E21" s="51"/>
      <c r="F21" s="51"/>
      <c r="G21" s="51"/>
      <c r="H21" s="56"/>
      <c r="I21" s="14"/>
    </row>
    <row r="22">
      <c r="A22" s="23"/>
      <c r="B22" s="51"/>
      <c r="C22" s="51"/>
      <c r="D22" s="56"/>
      <c r="E22" s="51"/>
      <c r="F22" s="51"/>
      <c r="G22" s="51"/>
      <c r="H22" s="56"/>
      <c r="I22" s="14"/>
    </row>
    <row r="23">
      <c r="A23" s="23"/>
      <c r="B23" s="51"/>
      <c r="C23" s="51"/>
      <c r="D23" s="56"/>
      <c r="E23" s="51"/>
      <c r="F23" s="51"/>
      <c r="G23" s="51"/>
      <c r="H23" s="56"/>
      <c r="I23" s="14"/>
    </row>
    <row r="24">
      <c r="A24" s="23"/>
      <c r="B24" s="51"/>
      <c r="C24" s="51"/>
      <c r="D24" s="56"/>
      <c r="E24" s="51"/>
      <c r="F24" s="51"/>
      <c r="G24" s="51"/>
      <c r="H24" s="56"/>
      <c r="I24" s="14"/>
    </row>
    <row r="25">
      <c r="A25" s="23"/>
      <c r="B25" s="51"/>
      <c r="C25" s="51"/>
      <c r="D25" s="52"/>
      <c r="E25" s="51"/>
      <c r="F25" s="51"/>
      <c r="G25" s="51"/>
      <c r="H25" s="52"/>
      <c r="I25" s="14"/>
    </row>
    <row r="26">
      <c r="A26" s="23"/>
      <c r="B26" s="59"/>
      <c r="C26" s="59"/>
      <c r="D26" s="61"/>
      <c r="E26" s="59"/>
      <c r="F26" s="59"/>
      <c r="G26" s="59"/>
      <c r="H26" s="61"/>
      <c r="I26" s="14"/>
    </row>
    <row r="27">
      <c r="A27" s="12"/>
      <c r="B27" s="14"/>
      <c r="C27" s="14"/>
      <c r="D27" s="63"/>
      <c r="E27" s="14"/>
      <c r="F27" s="63"/>
      <c r="G27" s="14"/>
      <c r="H27" s="14"/>
      <c r="I27" s="14"/>
    </row>
    <row r="28">
      <c r="A28" s="12"/>
      <c r="B28" s="14"/>
      <c r="C28" s="14"/>
      <c r="D28" s="63"/>
      <c r="E28" s="14"/>
      <c r="F28" s="63"/>
      <c r="G28" s="14"/>
      <c r="H28" s="14"/>
      <c r="I28" s="14"/>
    </row>
    <row r="29">
      <c r="A29" s="12"/>
      <c r="B29" s="14"/>
      <c r="C29" s="14"/>
      <c r="D29" s="63"/>
      <c r="E29" s="14"/>
      <c r="F29" s="63"/>
      <c r="G29" s="14"/>
      <c r="H29" s="14"/>
      <c r="I29" s="14"/>
    </row>
    <row r="30">
      <c r="A30" s="12"/>
      <c r="B30" s="14"/>
      <c r="C30" s="14"/>
      <c r="D30" s="63"/>
      <c r="E30" s="14"/>
      <c r="F30" s="63"/>
      <c r="G30" s="14"/>
      <c r="H30" s="14"/>
      <c r="I30" s="14"/>
    </row>
  </sheetData>
  <mergeCells count="2">
    <mergeCell ref="A1:B2"/>
    <mergeCell ref="C1:H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6.57"/>
    <col customWidth="1" min="2" max="26" width="17.29"/>
  </cols>
  <sheetData>
    <row r="1" ht="79.5" customHeight="1">
      <c r="C1" s="2" t="s">
        <v>0</v>
      </c>
    </row>
    <row r="3">
      <c r="B3" s="5" t="s">
        <v>1</v>
      </c>
    </row>
    <row r="4">
      <c r="B4" t="s">
        <v>4</v>
      </c>
      <c r="D4" s="7"/>
    </row>
    <row r="5">
      <c r="B5" t="s">
        <v>5</v>
      </c>
    </row>
    <row r="6">
      <c r="B6" t="s">
        <v>6</v>
      </c>
    </row>
    <row r="7">
      <c r="B7" t="s">
        <v>7</v>
      </c>
    </row>
    <row r="8">
      <c r="B8" t="s">
        <v>8</v>
      </c>
    </row>
    <row r="9">
      <c r="B9" s="7" t="s">
        <v>9</v>
      </c>
    </row>
    <row r="10">
      <c r="B10" s="7" t="s">
        <v>10</v>
      </c>
    </row>
    <row r="12">
      <c r="B12" s="9" t="s">
        <v>11</v>
      </c>
      <c r="F12" s="5"/>
    </row>
    <row r="13">
      <c r="B13" s="7" t="s">
        <v>12</v>
      </c>
    </row>
    <row r="14">
      <c r="B14" s="7" t="s">
        <v>13</v>
      </c>
    </row>
    <row r="15">
      <c r="B15" s="7" t="s">
        <v>14</v>
      </c>
    </row>
    <row r="16">
      <c r="B16" s="7" t="s">
        <v>15</v>
      </c>
    </row>
    <row r="17">
      <c r="B17" s="7" t="s">
        <v>16</v>
      </c>
    </row>
    <row r="18">
      <c r="B18" s="7" t="s">
        <v>17</v>
      </c>
    </row>
    <row r="19">
      <c r="B19" s="7" t="s">
        <v>18</v>
      </c>
    </row>
    <row r="20">
      <c r="B20" s="7" t="s">
        <v>19</v>
      </c>
    </row>
    <row r="21">
      <c r="B21" s="7" t="s">
        <v>20</v>
      </c>
    </row>
    <row r="22">
      <c r="B22" s="7" t="s">
        <v>21</v>
      </c>
    </row>
    <row r="24">
      <c r="B24" s="5" t="s">
        <v>22</v>
      </c>
    </row>
    <row r="25">
      <c r="B25" s="7" t="s">
        <v>23</v>
      </c>
    </row>
    <row r="26">
      <c r="B26" s="7" t="s">
        <v>24</v>
      </c>
    </row>
    <row r="27">
      <c r="B27" s="7" t="s">
        <v>25</v>
      </c>
    </row>
    <row r="28">
      <c r="B28" s="7" t="s">
        <v>26</v>
      </c>
    </row>
    <row r="29">
      <c r="B29" s="7" t="s">
        <v>27</v>
      </c>
    </row>
    <row r="31">
      <c r="B31" s="5" t="s">
        <v>28</v>
      </c>
    </row>
    <row r="32">
      <c r="B32" t="s">
        <v>29</v>
      </c>
    </row>
    <row r="33">
      <c r="B33" s="7" t="s">
        <v>30</v>
      </c>
    </row>
    <row r="34">
      <c r="B34" t="s">
        <v>31</v>
      </c>
    </row>
    <row r="35">
      <c r="B35" t="s">
        <v>32</v>
      </c>
    </row>
    <row r="36">
      <c r="B36" t="s">
        <v>34</v>
      </c>
    </row>
    <row r="37">
      <c r="B37" t="s">
        <v>35</v>
      </c>
    </row>
    <row r="39">
      <c r="B39" s="5" t="s">
        <v>36</v>
      </c>
    </row>
    <row r="40">
      <c r="B40" t="s">
        <v>37</v>
      </c>
    </row>
    <row r="41">
      <c r="B41" s="7" t="s">
        <v>38</v>
      </c>
    </row>
    <row r="42">
      <c r="B42" s="7" t="s">
        <v>39</v>
      </c>
    </row>
    <row r="44">
      <c r="B44" s="5" t="s">
        <v>41</v>
      </c>
    </row>
    <row r="45">
      <c r="B45" t="s">
        <v>42</v>
      </c>
    </row>
    <row r="46">
      <c r="B46" t="s">
        <v>43</v>
      </c>
    </row>
    <row r="47">
      <c r="B47" t="s">
        <v>44</v>
      </c>
    </row>
  </sheetData>
  <mergeCells count="1">
    <mergeCell ref="C1:H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6" width="17.29"/>
  </cols>
  <sheetData>
    <row r="1">
      <c r="A1" s="1"/>
      <c r="C1" s="2" t="s">
        <v>0</v>
      </c>
    </row>
    <row r="2" ht="54.75" customHeight="1"/>
    <row r="3">
      <c r="E3" s="4"/>
    </row>
    <row r="4">
      <c r="A4" s="11" t="s">
        <v>3</v>
      </c>
      <c r="E4" s="13"/>
      <c r="F4" s="15" t="s">
        <v>33</v>
      </c>
    </row>
    <row r="5">
      <c r="E5" s="13"/>
    </row>
    <row r="6">
      <c r="A6" s="17" t="s">
        <v>45</v>
      </c>
      <c r="B6" s="19"/>
      <c r="C6" s="17" t="s">
        <v>46</v>
      </c>
      <c r="D6" s="19"/>
      <c r="E6" s="21" t="s">
        <v>47</v>
      </c>
      <c r="F6" s="17" t="s">
        <v>48</v>
      </c>
      <c r="G6" s="19"/>
      <c r="H6" s="17" t="s">
        <v>49</v>
      </c>
      <c r="I6" s="19"/>
    </row>
    <row r="7">
      <c r="A7" s="24"/>
      <c r="B7" s="25"/>
      <c r="C7" s="24"/>
      <c r="D7" s="25"/>
      <c r="E7" s="21" t="s">
        <v>47</v>
      </c>
      <c r="F7" s="27"/>
      <c r="G7" s="19"/>
      <c r="H7" s="24"/>
      <c r="I7" s="25"/>
    </row>
    <row r="8">
      <c r="A8" s="24"/>
      <c r="B8" s="25"/>
      <c r="C8" s="24"/>
      <c r="D8" s="25"/>
      <c r="E8" s="21" t="s">
        <v>47</v>
      </c>
      <c r="F8" s="24"/>
      <c r="G8" s="25"/>
      <c r="H8" s="24"/>
      <c r="I8" s="25"/>
    </row>
    <row r="9">
      <c r="A9" s="24"/>
      <c r="B9" s="25"/>
      <c r="C9" s="24"/>
      <c r="D9" s="25"/>
      <c r="E9" s="21" t="s">
        <v>47</v>
      </c>
      <c r="F9" s="24"/>
      <c r="G9" s="25"/>
      <c r="H9" s="24"/>
      <c r="I9" s="25"/>
    </row>
    <row r="10">
      <c r="A10" s="24"/>
      <c r="B10" s="25"/>
      <c r="C10" s="24"/>
      <c r="D10" s="25"/>
      <c r="E10" s="21" t="s">
        <v>47</v>
      </c>
      <c r="F10" s="24"/>
      <c r="G10" s="25"/>
      <c r="H10" s="24"/>
      <c r="I10" s="25"/>
    </row>
    <row r="11">
      <c r="A11" s="34"/>
      <c r="B11" s="36"/>
      <c r="C11" s="34"/>
      <c r="D11" s="36"/>
      <c r="E11" s="21" t="s">
        <v>47</v>
      </c>
      <c r="F11" s="34"/>
      <c r="G11" s="36"/>
      <c r="H11" s="34"/>
      <c r="I11" s="36"/>
    </row>
    <row r="12">
      <c r="A12" s="17" t="s">
        <v>56</v>
      </c>
      <c r="B12" s="19"/>
      <c r="C12" s="27"/>
      <c r="D12" s="19"/>
      <c r="E12" s="21" t="s">
        <v>47</v>
      </c>
      <c r="F12" s="17" t="s">
        <v>60</v>
      </c>
      <c r="G12" s="19"/>
      <c r="H12" s="27"/>
      <c r="I12" s="19"/>
    </row>
    <row r="13">
      <c r="A13" s="24"/>
      <c r="B13" s="25"/>
      <c r="C13" s="41"/>
      <c r="D13" s="25"/>
      <c r="E13" s="21" t="s">
        <v>47</v>
      </c>
      <c r="F13" s="24"/>
      <c r="G13" s="25"/>
      <c r="H13" s="41"/>
      <c r="I13" s="25"/>
    </row>
    <row r="14">
      <c r="A14" s="24"/>
      <c r="B14" s="25"/>
      <c r="C14" s="41"/>
      <c r="D14" s="25"/>
      <c r="E14" s="21" t="s">
        <v>47</v>
      </c>
      <c r="F14" s="24"/>
      <c r="G14" s="25"/>
      <c r="H14" s="41"/>
      <c r="I14" s="25"/>
    </row>
    <row r="15">
      <c r="A15" s="24"/>
      <c r="B15" s="25"/>
      <c r="C15" s="41"/>
      <c r="D15" s="25"/>
      <c r="E15" s="21" t="s">
        <v>47</v>
      </c>
      <c r="F15" s="24"/>
      <c r="G15" s="25"/>
      <c r="H15" s="41"/>
      <c r="I15" s="25"/>
    </row>
    <row r="16">
      <c r="A16" s="24"/>
      <c r="B16" s="25"/>
      <c r="C16" s="41"/>
      <c r="D16" s="25"/>
      <c r="E16" s="21" t="s">
        <v>47</v>
      </c>
      <c r="F16" s="24"/>
      <c r="G16" s="25"/>
      <c r="H16" s="41"/>
      <c r="I16" s="25"/>
    </row>
    <row r="17">
      <c r="A17" s="34"/>
      <c r="B17" s="36"/>
      <c r="C17" s="50"/>
      <c r="D17" s="36"/>
      <c r="E17" s="21" t="s">
        <v>47</v>
      </c>
      <c r="F17" s="34"/>
      <c r="G17" s="36"/>
      <c r="H17" s="50"/>
      <c r="I17" s="36"/>
    </row>
    <row r="18">
      <c r="E18" s="21"/>
    </row>
    <row r="19">
      <c r="E19" s="21"/>
    </row>
    <row r="20">
      <c r="E20" s="4"/>
    </row>
    <row r="21">
      <c r="E21" s="4"/>
    </row>
    <row r="22">
      <c r="E22" s="4"/>
    </row>
    <row r="23">
      <c r="E23" s="4"/>
    </row>
  </sheetData>
  <mergeCells count="42">
    <mergeCell ref="C6:D6"/>
    <mergeCell ref="C7:D7"/>
    <mergeCell ref="A7:B7"/>
    <mergeCell ref="H7:I7"/>
    <mergeCell ref="F7:G7"/>
    <mergeCell ref="H6:I6"/>
    <mergeCell ref="F4:I5"/>
    <mergeCell ref="A4:D5"/>
    <mergeCell ref="A1:B2"/>
    <mergeCell ref="C1:H2"/>
    <mergeCell ref="A6:B6"/>
    <mergeCell ref="F6:G6"/>
    <mergeCell ref="F15:G15"/>
    <mergeCell ref="F16:G16"/>
    <mergeCell ref="A13:B13"/>
    <mergeCell ref="A12:B12"/>
    <mergeCell ref="H8:I8"/>
    <mergeCell ref="F8:G8"/>
    <mergeCell ref="C8:D8"/>
    <mergeCell ref="A10:B10"/>
    <mergeCell ref="A9:B9"/>
    <mergeCell ref="A8:B8"/>
    <mergeCell ref="C11:D11"/>
    <mergeCell ref="C12:D17"/>
    <mergeCell ref="C10:D10"/>
    <mergeCell ref="A14:B14"/>
    <mergeCell ref="A16:B16"/>
    <mergeCell ref="A15:B15"/>
    <mergeCell ref="A17:B17"/>
    <mergeCell ref="A11:B11"/>
    <mergeCell ref="F9:G9"/>
    <mergeCell ref="H9:I9"/>
    <mergeCell ref="C9:D9"/>
    <mergeCell ref="H11:I11"/>
    <mergeCell ref="H10:I10"/>
    <mergeCell ref="F17:G17"/>
    <mergeCell ref="H12:I17"/>
    <mergeCell ref="F11:G11"/>
    <mergeCell ref="F10:G10"/>
    <mergeCell ref="F12:G12"/>
    <mergeCell ref="F13:G13"/>
    <mergeCell ref="F14:G1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6" width="17.29"/>
  </cols>
  <sheetData>
    <row r="1" ht="31.5" customHeight="1">
      <c r="C1" s="2" t="s">
        <v>0</v>
      </c>
      <c r="I1" s="42"/>
    </row>
    <row r="2" ht="31.5" customHeight="1">
      <c r="I2" s="42"/>
    </row>
    <row r="3">
      <c r="D3" s="44" t="s">
        <v>63</v>
      </c>
      <c r="F3" s="46" t="s">
        <v>64</v>
      </c>
      <c r="H3" s="48" t="s">
        <v>65</v>
      </c>
    </row>
    <row r="5">
      <c r="B5" s="53" t="s">
        <v>67</v>
      </c>
      <c r="C5" s="55"/>
      <c r="D5" s="57" t="s">
        <v>69</v>
      </c>
      <c r="E5" s="55"/>
      <c r="F5" s="58" t="s">
        <v>70</v>
      </c>
      <c r="G5" s="19"/>
      <c r="H5" s="60" t="s">
        <v>71</v>
      </c>
      <c r="I5" s="19"/>
    </row>
    <row r="6">
      <c r="B6" s="50"/>
      <c r="C6" s="62"/>
      <c r="D6" s="50" t="s">
        <v>72</v>
      </c>
      <c r="E6" s="62"/>
      <c r="F6" s="50" t="s">
        <v>73</v>
      </c>
      <c r="G6" s="36"/>
      <c r="H6" s="41"/>
      <c r="I6" s="25"/>
    </row>
    <row r="7">
      <c r="B7" s="64" t="s">
        <v>74</v>
      </c>
      <c r="C7" s="19"/>
      <c r="D7" s="57" t="s">
        <v>75</v>
      </c>
      <c r="E7" s="55"/>
      <c r="F7" s="57" t="s">
        <v>76</v>
      </c>
      <c r="G7" s="19"/>
      <c r="H7" s="41"/>
      <c r="I7" s="25"/>
    </row>
    <row r="8">
      <c r="B8" s="50"/>
      <c r="C8" s="36"/>
      <c r="D8" s="50" t="s">
        <v>77</v>
      </c>
      <c r="E8" s="62"/>
      <c r="F8" s="50" t="s">
        <v>78</v>
      </c>
      <c r="G8" s="36"/>
      <c r="H8" s="41"/>
      <c r="I8" s="25"/>
    </row>
    <row r="9">
      <c r="B9" s="65" t="s">
        <v>79</v>
      </c>
      <c r="C9" s="19"/>
      <c r="D9" s="57" t="s">
        <v>80</v>
      </c>
      <c r="E9" s="55"/>
      <c r="F9" s="57" t="s">
        <v>81</v>
      </c>
      <c r="G9" s="19"/>
      <c r="H9" s="41"/>
      <c r="I9" s="25"/>
    </row>
    <row r="10">
      <c r="B10" s="50"/>
      <c r="C10" s="36"/>
      <c r="D10" s="50" t="s">
        <v>82</v>
      </c>
      <c r="E10" s="62"/>
      <c r="F10" s="50" t="s">
        <v>83</v>
      </c>
      <c r="G10" s="36"/>
      <c r="H10" s="41"/>
      <c r="I10" s="25"/>
    </row>
    <row r="11">
      <c r="B11" s="66" t="s">
        <v>84</v>
      </c>
      <c r="C11" s="19"/>
      <c r="D11" s="58" t="s">
        <v>85</v>
      </c>
      <c r="E11" s="55"/>
      <c r="F11" s="57" t="s">
        <v>81</v>
      </c>
      <c r="G11" s="19"/>
      <c r="H11" s="41"/>
      <c r="I11" s="25"/>
    </row>
    <row r="12">
      <c r="B12" s="50"/>
      <c r="C12" s="36"/>
      <c r="D12" s="67" t="s">
        <v>86</v>
      </c>
      <c r="E12" s="62"/>
      <c r="F12" s="50" t="s">
        <v>83</v>
      </c>
      <c r="G12" s="36"/>
      <c r="H12" s="41"/>
      <c r="I12" s="25"/>
    </row>
    <row r="13">
      <c r="B13" s="68" t="s">
        <v>87</v>
      </c>
      <c r="C13" s="19"/>
      <c r="D13" s="57" t="s">
        <v>88</v>
      </c>
      <c r="E13" s="55"/>
      <c r="F13" s="57" t="s">
        <v>89</v>
      </c>
      <c r="G13" s="19"/>
      <c r="H13" s="41"/>
      <c r="I13" s="25"/>
    </row>
    <row r="14">
      <c r="B14" s="50"/>
      <c r="C14" s="36"/>
      <c r="D14" s="50" t="s">
        <v>90</v>
      </c>
      <c r="E14" s="62"/>
      <c r="F14" s="50"/>
      <c r="G14" s="36"/>
      <c r="H14" s="41"/>
      <c r="I14" s="25"/>
    </row>
    <row r="15">
      <c r="B15" s="69" t="s">
        <v>91</v>
      </c>
      <c r="C15" s="19"/>
      <c r="D15" s="57" t="s">
        <v>92</v>
      </c>
      <c r="E15" s="55"/>
      <c r="F15" s="57" t="s">
        <v>93</v>
      </c>
      <c r="G15" s="19"/>
      <c r="H15" s="41"/>
      <c r="I15" s="25"/>
    </row>
    <row r="16">
      <c r="B16" s="50"/>
      <c r="C16" s="36"/>
      <c r="D16" s="50" t="s">
        <v>94</v>
      </c>
      <c r="E16" s="62"/>
      <c r="F16" s="50" t="s">
        <v>96</v>
      </c>
      <c r="G16" s="36"/>
      <c r="H16" s="41"/>
      <c r="I16" s="25"/>
    </row>
    <row r="17">
      <c r="B17" s="72" t="s">
        <v>97</v>
      </c>
      <c r="C17" s="19"/>
      <c r="D17" s="57" t="s">
        <v>98</v>
      </c>
      <c r="E17" s="55"/>
      <c r="F17" s="57" t="s">
        <v>99</v>
      </c>
      <c r="G17" s="19"/>
      <c r="H17" s="41"/>
      <c r="I17" s="25"/>
    </row>
    <row r="18">
      <c r="B18" s="50"/>
      <c r="C18" s="36"/>
      <c r="D18" s="50" t="s">
        <v>101</v>
      </c>
      <c r="E18" s="62"/>
      <c r="F18" s="50" t="s">
        <v>102</v>
      </c>
      <c r="G18" s="36"/>
      <c r="H18" s="50"/>
      <c r="I18" s="36"/>
    </row>
  </sheetData>
  <mergeCells count="41">
    <mergeCell ref="B5:C6"/>
    <mergeCell ref="A1:B2"/>
    <mergeCell ref="B7:C8"/>
    <mergeCell ref="B15:C16"/>
    <mergeCell ref="B17:C18"/>
    <mergeCell ref="B11:C12"/>
    <mergeCell ref="B13:C14"/>
    <mergeCell ref="B9:C10"/>
    <mergeCell ref="D7:E7"/>
    <mergeCell ref="D8:E8"/>
    <mergeCell ref="F3:G4"/>
    <mergeCell ref="F5:G5"/>
    <mergeCell ref="H3:I4"/>
    <mergeCell ref="D6:E6"/>
    <mergeCell ref="D3:E4"/>
    <mergeCell ref="D5:E5"/>
    <mergeCell ref="C1:H2"/>
    <mergeCell ref="D17:E17"/>
    <mergeCell ref="D18:E18"/>
    <mergeCell ref="F16:G16"/>
    <mergeCell ref="F18:G18"/>
    <mergeCell ref="D14:E14"/>
    <mergeCell ref="D12:E12"/>
    <mergeCell ref="D13:E13"/>
    <mergeCell ref="D15:E15"/>
    <mergeCell ref="D16:E16"/>
    <mergeCell ref="F17:G17"/>
    <mergeCell ref="F10:G10"/>
    <mergeCell ref="F9:G9"/>
    <mergeCell ref="D10:E10"/>
    <mergeCell ref="D9:E9"/>
    <mergeCell ref="F12:G12"/>
    <mergeCell ref="F11:G11"/>
    <mergeCell ref="D11:E11"/>
    <mergeCell ref="F6:G6"/>
    <mergeCell ref="F14:G14"/>
    <mergeCell ref="F13:G13"/>
    <mergeCell ref="H5:I18"/>
    <mergeCell ref="F15:G15"/>
    <mergeCell ref="F7:G7"/>
    <mergeCell ref="F8:G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.0"/>
  </cols>
  <sheetData>
    <row r="1">
      <c r="A1" s="70"/>
      <c r="B1" s="70"/>
      <c r="C1" s="2" t="s">
        <v>0</v>
      </c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ht="19.5" customHeight="1">
      <c r="B2" s="70"/>
      <c r="C2" s="71" t="s">
        <v>95</v>
      </c>
      <c r="D2" s="73"/>
      <c r="E2" s="74" t="s">
        <v>100</v>
      </c>
      <c r="F2" s="73"/>
      <c r="G2" s="75" t="s">
        <v>103</v>
      </c>
      <c r="H2" s="19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ht="19.5" customHeight="1">
      <c r="B3" s="70"/>
      <c r="C3" s="77"/>
      <c r="D3" s="79"/>
      <c r="E3" s="81"/>
      <c r="F3" s="79"/>
      <c r="G3" s="81"/>
      <c r="H3" s="85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>
      <c r="B4" s="87">
        <v>1.0</v>
      </c>
      <c r="C4" s="89" t="s">
        <v>118</v>
      </c>
      <c r="D4" s="91"/>
      <c r="E4" s="87"/>
      <c r="F4" s="91"/>
      <c r="G4" s="87"/>
      <c r="H4" s="91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</row>
    <row r="5">
      <c r="B5" s="87">
        <v>2.0</v>
      </c>
      <c r="C5" s="89" t="s">
        <v>121</v>
      </c>
      <c r="D5" s="91"/>
      <c r="E5" s="87"/>
      <c r="F5" s="91"/>
      <c r="G5" s="87"/>
      <c r="H5" s="91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</row>
    <row r="6">
      <c r="B6" s="87">
        <v>3.0</v>
      </c>
      <c r="C6" s="89" t="s">
        <v>130</v>
      </c>
      <c r="D6" s="91"/>
      <c r="E6" s="89"/>
      <c r="F6" s="91"/>
      <c r="G6" s="89"/>
      <c r="H6" s="91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</row>
    <row r="7">
      <c r="B7" s="87">
        <v>4.0</v>
      </c>
      <c r="C7" s="89" t="s">
        <v>135</v>
      </c>
      <c r="D7" s="91"/>
      <c r="E7" s="89"/>
      <c r="F7" s="91"/>
      <c r="G7" s="70"/>
      <c r="H7" s="25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</row>
    <row r="8">
      <c r="B8" s="87">
        <v>5.0</v>
      </c>
      <c r="C8" s="89" t="s">
        <v>136</v>
      </c>
      <c r="D8" s="91"/>
      <c r="E8" s="89"/>
      <c r="F8" s="91"/>
      <c r="G8" s="70"/>
      <c r="H8" s="25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</row>
    <row r="9">
      <c r="B9" s="87">
        <v>6.0</v>
      </c>
      <c r="C9" s="89" t="s">
        <v>137</v>
      </c>
      <c r="D9" s="91"/>
      <c r="E9" s="70"/>
      <c r="F9" s="91"/>
      <c r="G9" s="70"/>
      <c r="H9" s="25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</row>
    <row r="10">
      <c r="B10" s="87">
        <v>7.0</v>
      </c>
      <c r="C10" s="89" t="s">
        <v>138</v>
      </c>
      <c r="D10" s="91"/>
      <c r="E10" s="70"/>
      <c r="F10" s="91"/>
      <c r="G10" s="70"/>
      <c r="H10" s="25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</row>
    <row r="11">
      <c r="B11" s="87">
        <v>8.0</v>
      </c>
      <c r="C11" s="89" t="s">
        <v>139</v>
      </c>
      <c r="D11" s="91"/>
      <c r="E11" s="70"/>
      <c r="F11" s="91"/>
      <c r="G11" s="70"/>
      <c r="H11" s="25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</row>
    <row r="12">
      <c r="B12" s="87">
        <v>9.0</v>
      </c>
      <c r="C12" s="89" t="s">
        <v>140</v>
      </c>
      <c r="D12" s="91"/>
      <c r="E12" s="87"/>
      <c r="F12" s="91"/>
      <c r="G12" s="70"/>
      <c r="H12" s="25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</row>
    <row r="13">
      <c r="B13" s="87">
        <v>10.0</v>
      </c>
      <c r="C13" s="89" t="s">
        <v>141</v>
      </c>
      <c r="D13" s="91"/>
      <c r="E13" s="70"/>
      <c r="F13" s="91"/>
      <c r="G13" s="70"/>
      <c r="H13" s="25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</row>
    <row r="14">
      <c r="B14" s="87">
        <v>11.0</v>
      </c>
      <c r="C14" s="89" t="s">
        <v>142</v>
      </c>
      <c r="D14" s="91"/>
      <c r="E14" s="70"/>
      <c r="F14" s="91"/>
      <c r="G14" s="70"/>
      <c r="H14" s="25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</row>
    <row r="15">
      <c r="B15" s="87">
        <v>12.0</v>
      </c>
      <c r="C15" s="89" t="s">
        <v>143</v>
      </c>
      <c r="D15" s="91"/>
      <c r="E15" s="70"/>
      <c r="F15" s="91"/>
      <c r="G15" s="70"/>
      <c r="H15" s="25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</row>
    <row r="16">
      <c r="B16" s="87">
        <v>13.0</v>
      </c>
      <c r="C16" s="89" t="s">
        <v>144</v>
      </c>
      <c r="D16" s="91"/>
      <c r="E16" s="70"/>
      <c r="F16" s="91"/>
      <c r="G16" s="70"/>
      <c r="H16" s="25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</row>
    <row r="17">
      <c r="B17" s="87">
        <v>14.0</v>
      </c>
      <c r="C17" s="89" t="s">
        <v>145</v>
      </c>
      <c r="D17" s="91"/>
      <c r="E17" s="70"/>
      <c r="F17" s="91"/>
      <c r="G17" s="70"/>
      <c r="H17" s="25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</row>
    <row r="18">
      <c r="B18" s="87">
        <v>15.0</v>
      </c>
      <c r="C18" s="89" t="s">
        <v>146</v>
      </c>
      <c r="D18" s="91"/>
      <c r="E18" s="70"/>
      <c r="F18" s="91"/>
      <c r="G18" s="70"/>
      <c r="H18" s="25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</row>
    <row r="19">
      <c r="B19" s="87">
        <v>16.0</v>
      </c>
      <c r="C19" s="89" t="s">
        <v>147</v>
      </c>
      <c r="D19" s="91"/>
      <c r="E19" s="87"/>
      <c r="F19" s="91"/>
      <c r="G19" s="70"/>
      <c r="H19" s="25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</row>
    <row r="20">
      <c r="B20" s="87">
        <v>17.0</v>
      </c>
      <c r="C20" s="89" t="s">
        <v>148</v>
      </c>
      <c r="D20" s="91"/>
      <c r="E20" s="87"/>
      <c r="F20" s="91"/>
      <c r="G20" s="70"/>
      <c r="H20" s="25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</row>
    <row r="21">
      <c r="B21" s="87">
        <v>18.0</v>
      </c>
      <c r="C21" s="105" t="s">
        <v>150</v>
      </c>
      <c r="D21" s="107"/>
      <c r="E21" s="109"/>
      <c r="F21" s="107"/>
      <c r="G21" s="109"/>
      <c r="H21" s="36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</row>
    <row r="2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</row>
    <row r="2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</row>
    <row r="24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</row>
    <row r="26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</row>
    <row r="27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</row>
    <row r="28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</row>
    <row r="29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</row>
    <row r="3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</row>
    <row r="3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</row>
    <row r="3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</row>
    <row r="3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</row>
    <row r="3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</row>
    <row r="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</row>
    <row r="36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</row>
    <row r="38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</row>
    <row r="39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</row>
    <row r="40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</row>
    <row r="4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</row>
    <row r="4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</row>
    <row r="4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</row>
    <row r="44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</row>
    <row r="4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</row>
    <row r="46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</row>
    <row r="47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</row>
    <row r="48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</row>
    <row r="49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</row>
    <row r="50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</row>
    <row r="5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</row>
    <row r="5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</row>
    <row r="5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</row>
    <row r="5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</row>
    <row r="5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</row>
    <row r="5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</row>
    <row r="57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</row>
    <row r="58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</row>
    <row r="5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</row>
    <row r="60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</row>
    <row r="6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</row>
    <row r="6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</row>
    <row r="6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</row>
    <row r="6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</row>
    <row r="6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</row>
    <row r="67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</row>
    <row r="68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</row>
    <row r="70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</row>
    <row r="7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</row>
    <row r="7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</row>
    <row r="7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</row>
    <row r="7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</row>
    <row r="7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</row>
    <row r="76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</row>
    <row r="78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</row>
    <row r="79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</row>
    <row r="80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</row>
    <row r="8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</row>
    <row r="8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</row>
    <row r="83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</row>
    <row r="84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</row>
    <row r="86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</row>
    <row r="87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</row>
    <row r="88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</row>
    <row r="89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</row>
    <row r="90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</row>
    <row r="9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</row>
    <row r="9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</row>
    <row r="94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</row>
    <row r="9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</row>
    <row r="96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</row>
    <row r="97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</row>
    <row r="98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</row>
    <row r="99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</row>
    <row r="100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</row>
    <row r="10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</row>
    <row r="103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</row>
    <row r="104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</row>
    <row r="10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</row>
    <row r="106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</row>
    <row r="107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</row>
    <row r="108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</row>
    <row r="110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</row>
    <row r="11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</row>
    <row r="11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</row>
    <row r="113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</row>
    <row r="114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</row>
    <row r="11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</row>
    <row r="116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</row>
    <row r="118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</row>
    <row r="119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</row>
    <row r="120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</row>
    <row r="12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</row>
    <row r="12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</row>
    <row r="123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</row>
    <row r="124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</row>
    <row r="126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</row>
    <row r="127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</row>
    <row r="128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</row>
    <row r="129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</row>
    <row r="130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</row>
    <row r="13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</row>
    <row r="13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</row>
    <row r="134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</row>
    <row r="13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</row>
    <row r="136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</row>
    <row r="137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</row>
    <row r="138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</row>
    <row r="139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</row>
    <row r="140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</row>
    <row r="14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</row>
    <row r="143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</row>
    <row r="144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</row>
    <row r="14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</row>
    <row r="146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</row>
    <row r="147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</row>
    <row r="148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</row>
    <row r="150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</row>
    <row r="15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</row>
    <row r="15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</row>
    <row r="153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</row>
    <row r="154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</row>
    <row r="15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</row>
    <row r="156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</row>
    <row r="158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</row>
    <row r="159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</row>
    <row r="160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</row>
    <row r="16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</row>
    <row r="163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</row>
    <row r="164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</row>
    <row r="166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</row>
    <row r="167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</row>
    <row r="168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</row>
    <row r="169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</row>
    <row r="170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</row>
    <row r="17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</row>
    <row r="17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</row>
    <row r="174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</row>
    <row r="17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</row>
    <row r="176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</row>
    <row r="177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</row>
    <row r="178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</row>
    <row r="179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</row>
    <row r="180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</row>
    <row r="183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</row>
    <row r="184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</row>
    <row r="18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</row>
    <row r="186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</row>
    <row r="187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</row>
    <row r="188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</row>
    <row r="190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</row>
    <row r="19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</row>
    <row r="19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</row>
    <row r="193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</row>
    <row r="194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</row>
    <row r="19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</row>
    <row r="196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</row>
    <row r="198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</row>
    <row r="199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</row>
    <row r="200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</row>
    <row r="20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</row>
    <row r="20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</row>
    <row r="203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</row>
    <row r="204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</row>
    <row r="206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</row>
    <row r="207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</row>
    <row r="208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</row>
    <row r="209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</row>
    <row r="210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</row>
    <row r="21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</row>
    <row r="21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</row>
    <row r="214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</row>
    <row r="21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</row>
    <row r="216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</row>
    <row r="217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</row>
    <row r="218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</row>
    <row r="219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</row>
    <row r="220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</row>
    <row r="22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</row>
    <row r="223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</row>
    <row r="224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</row>
    <row r="2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</row>
    <row r="226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</row>
    <row r="227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</row>
    <row r="228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</row>
    <row r="230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</row>
    <row r="23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</row>
    <row r="23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</row>
    <row r="233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</row>
    <row r="234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</row>
    <row r="23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</row>
    <row r="236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</row>
    <row r="238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</row>
    <row r="239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</row>
    <row r="240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</row>
    <row r="24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</row>
    <row r="24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</row>
    <row r="243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</row>
    <row r="244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</row>
    <row r="246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</row>
    <row r="247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</row>
    <row r="248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</row>
    <row r="249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</row>
    <row r="250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</row>
    <row r="25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</row>
    <row r="25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</row>
    <row r="254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</row>
    <row r="25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</row>
    <row r="256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</row>
    <row r="257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</row>
    <row r="258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</row>
    <row r="259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</row>
    <row r="260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</row>
    <row r="26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</row>
    <row r="263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</row>
    <row r="264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</row>
    <row r="26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</row>
    <row r="266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</row>
    <row r="267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</row>
    <row r="268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</row>
    <row r="270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</row>
    <row r="27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</row>
    <row r="27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</row>
    <row r="273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</row>
    <row r="274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</row>
    <row r="27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</row>
    <row r="276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</row>
    <row r="278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</row>
    <row r="279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</row>
    <row r="280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</row>
    <row r="28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</row>
    <row r="28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</row>
    <row r="283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</row>
    <row r="284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</row>
    <row r="286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</row>
    <row r="287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</row>
    <row r="288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</row>
    <row r="289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</row>
    <row r="290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</row>
    <row r="29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</row>
    <row r="29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</row>
    <row r="294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</row>
    <row r="29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</row>
    <row r="296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</row>
    <row r="297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</row>
    <row r="298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</row>
    <row r="299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</row>
    <row r="300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</row>
    <row r="30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</row>
    <row r="303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</row>
    <row r="304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</row>
    <row r="30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</row>
    <row r="306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</row>
    <row r="307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</row>
    <row r="308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</row>
    <row r="310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</row>
    <row r="31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</row>
    <row r="31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</row>
    <row r="313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</row>
    <row r="314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</row>
    <row r="31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</row>
    <row r="316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</row>
    <row r="318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</row>
    <row r="319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</row>
    <row r="320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</row>
    <row r="32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</row>
    <row r="32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</row>
    <row r="323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</row>
    <row r="324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</row>
    <row r="326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</row>
    <row r="327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</row>
    <row r="328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</row>
    <row r="329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</row>
    <row r="330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</row>
    <row r="33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</row>
    <row r="33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</row>
    <row r="334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</row>
    <row r="3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</row>
    <row r="336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</row>
    <row r="337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</row>
    <row r="338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</row>
    <row r="339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</row>
    <row r="340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</row>
    <row r="34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</row>
    <row r="343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</row>
    <row r="344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</row>
    <row r="34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</row>
    <row r="346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</row>
    <row r="347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</row>
    <row r="348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</row>
    <row r="350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</row>
    <row r="35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</row>
    <row r="35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</row>
    <row r="353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</row>
    <row r="354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</row>
    <row r="35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</row>
    <row r="356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</row>
    <row r="358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</row>
    <row r="359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</row>
    <row r="360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</row>
    <row r="36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</row>
    <row r="36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</row>
    <row r="363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</row>
    <row r="364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</row>
    <row r="366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</row>
    <row r="367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</row>
    <row r="368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</row>
    <row r="369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</row>
    <row r="370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</row>
    <row r="37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</row>
    <row r="37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</row>
    <row r="374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</row>
    <row r="37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</row>
    <row r="376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</row>
    <row r="377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</row>
    <row r="378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</row>
    <row r="379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</row>
    <row r="380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</row>
    <row r="38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</row>
    <row r="383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</row>
    <row r="384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</row>
    <row r="38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</row>
    <row r="386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</row>
    <row r="387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</row>
    <row r="388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</row>
    <row r="390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</row>
    <row r="39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</row>
    <row r="39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</row>
    <row r="393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</row>
    <row r="394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</row>
    <row r="39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</row>
    <row r="396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</row>
    <row r="398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</row>
    <row r="399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</row>
    <row r="400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</row>
    <row r="40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</row>
    <row r="40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</row>
    <row r="403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</row>
    <row r="404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</row>
    <row r="406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</row>
    <row r="407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</row>
    <row r="408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</row>
    <row r="409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</row>
    <row r="410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</row>
    <row r="41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</row>
    <row r="41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</row>
    <row r="414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</row>
    <row r="41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</row>
    <row r="416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</row>
    <row r="417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</row>
    <row r="418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</row>
    <row r="419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</row>
    <row r="420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</row>
    <row r="42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</row>
    <row r="423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</row>
    <row r="424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</row>
    <row r="4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</row>
    <row r="426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</row>
    <row r="427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</row>
    <row r="428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</row>
    <row r="430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</row>
    <row r="43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</row>
    <row r="43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</row>
    <row r="433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</row>
    <row r="434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</row>
    <row r="4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</row>
    <row r="436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</row>
    <row r="438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</row>
    <row r="439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</row>
    <row r="440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</row>
    <row r="44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</row>
    <row r="44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</row>
    <row r="443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</row>
    <row r="444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</row>
    <row r="446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</row>
    <row r="447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</row>
    <row r="448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</row>
    <row r="449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</row>
    <row r="450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</row>
    <row r="45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</row>
    <row r="45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</row>
    <row r="454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</row>
    <row r="45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</row>
    <row r="456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</row>
    <row r="457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</row>
    <row r="458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</row>
    <row r="459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</row>
    <row r="460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</row>
    <row r="46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</row>
    <row r="463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</row>
    <row r="464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</row>
    <row r="46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</row>
    <row r="466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</row>
    <row r="467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</row>
    <row r="468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</row>
    <row r="470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</row>
    <row r="47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</row>
    <row r="47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</row>
    <row r="473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</row>
    <row r="474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</row>
    <row r="47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</row>
    <row r="476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</row>
    <row r="478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</row>
    <row r="479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</row>
    <row r="480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</row>
    <row r="48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</row>
    <row r="48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</row>
    <row r="483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</row>
    <row r="484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</row>
    <row r="486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</row>
    <row r="487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</row>
    <row r="488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</row>
    <row r="489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</row>
    <row r="490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</row>
    <row r="49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</row>
    <row r="49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</row>
    <row r="494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</row>
    <row r="49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</row>
    <row r="496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</row>
    <row r="497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</row>
    <row r="498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</row>
    <row r="499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</row>
    <row r="500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</row>
    <row r="50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</row>
    <row r="503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</row>
    <row r="504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</row>
    <row r="50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</row>
    <row r="506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</row>
    <row r="507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</row>
    <row r="508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</row>
    <row r="510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</row>
    <row r="51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</row>
    <row r="51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</row>
    <row r="513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</row>
    <row r="514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</row>
    <row r="51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</row>
    <row r="516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</row>
    <row r="519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</row>
    <row r="520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</row>
    <row r="52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</row>
    <row r="52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</row>
    <row r="523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</row>
    <row r="524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</row>
    <row r="526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</row>
    <row r="527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</row>
    <row r="528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</row>
    <row r="529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</row>
    <row r="530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</row>
    <row r="53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</row>
    <row r="53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</row>
    <row r="534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</row>
    <row r="53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</row>
    <row r="536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</row>
    <row r="537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</row>
    <row r="538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</row>
    <row r="539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</row>
    <row r="540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</row>
    <row r="54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</row>
    <row r="543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</row>
    <row r="544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</row>
    <row r="54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</row>
    <row r="546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</row>
    <row r="547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</row>
    <row r="548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</row>
    <row r="549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</row>
    <row r="550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</row>
    <row r="55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</row>
    <row r="55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</row>
    <row r="553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</row>
    <row r="554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</row>
    <row r="55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</row>
    <row r="556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</row>
    <row r="558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</row>
    <row r="559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</row>
    <row r="560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</row>
    <row r="56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</row>
    <row r="56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</row>
    <row r="563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</row>
    <row r="564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</row>
    <row r="566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</row>
    <row r="567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</row>
    <row r="568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</row>
    <row r="569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</row>
    <row r="570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</row>
    <row r="57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</row>
    <row r="57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</row>
    <row r="574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</row>
    <row r="57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</row>
    <row r="576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</row>
    <row r="577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</row>
    <row r="578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</row>
    <row r="579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</row>
    <row r="580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</row>
    <row r="58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</row>
    <row r="583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</row>
    <row r="584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</row>
    <row r="58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</row>
    <row r="586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</row>
    <row r="587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</row>
    <row r="588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</row>
    <row r="590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</row>
    <row r="59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</row>
    <row r="59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</row>
    <row r="593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</row>
    <row r="594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</row>
    <row r="59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</row>
    <row r="596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</row>
    <row r="598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</row>
    <row r="599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</row>
    <row r="600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</row>
    <row r="60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</row>
    <row r="60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</row>
    <row r="603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</row>
    <row r="604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</row>
    <row r="606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</row>
    <row r="607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</row>
    <row r="608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</row>
    <row r="609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</row>
    <row r="610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</row>
    <row r="61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</row>
    <row r="61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</row>
    <row r="613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</row>
    <row r="614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</row>
    <row r="61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</row>
    <row r="616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</row>
    <row r="617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</row>
    <row r="618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</row>
    <row r="619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</row>
    <row r="620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</row>
    <row r="62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</row>
    <row r="62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</row>
    <row r="623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</row>
    <row r="624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</row>
    <row r="6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</row>
    <row r="626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</row>
    <row r="627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</row>
    <row r="628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</row>
    <row r="629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</row>
    <row r="630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</row>
    <row r="63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</row>
    <row r="63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</row>
    <row r="633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</row>
    <row r="634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</row>
    <row r="63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</row>
    <row r="636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</row>
    <row r="637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</row>
    <row r="638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</row>
    <row r="639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</row>
    <row r="640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</row>
    <row r="64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</row>
    <row r="64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</row>
    <row r="643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</row>
    <row r="644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</row>
    <row r="64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</row>
    <row r="646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</row>
    <row r="647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</row>
    <row r="648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</row>
    <row r="649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</row>
    <row r="650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</row>
    <row r="65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</row>
    <row r="65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</row>
    <row r="653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</row>
    <row r="654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</row>
    <row r="65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</row>
    <row r="656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</row>
    <row r="657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</row>
    <row r="658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</row>
    <row r="659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</row>
    <row r="660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</row>
    <row r="66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</row>
    <row r="66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</row>
    <row r="663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</row>
    <row r="664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</row>
    <row r="66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</row>
    <row r="666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</row>
    <row r="667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</row>
    <row r="668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</row>
    <row r="669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</row>
    <row r="670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</row>
    <row r="67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</row>
    <row r="67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</row>
    <row r="673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</row>
    <row r="674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</row>
    <row r="67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</row>
    <row r="676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</row>
    <row r="677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</row>
    <row r="678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</row>
    <row r="679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</row>
    <row r="680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</row>
    <row r="68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</row>
    <row r="68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</row>
    <row r="683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</row>
    <row r="684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</row>
    <row r="68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</row>
    <row r="686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</row>
    <row r="687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</row>
    <row r="688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</row>
    <row r="689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</row>
    <row r="690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</row>
    <row r="69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</row>
    <row r="69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</row>
    <row r="693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</row>
    <row r="694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</row>
    <row r="69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</row>
    <row r="696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</row>
    <row r="697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</row>
    <row r="698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</row>
    <row r="699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</row>
    <row r="700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</row>
    <row r="70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</row>
    <row r="70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</row>
    <row r="703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</row>
    <row r="704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</row>
    <row r="70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</row>
    <row r="706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</row>
    <row r="707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</row>
    <row r="708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</row>
    <row r="709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</row>
    <row r="710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</row>
    <row r="71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</row>
    <row r="71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</row>
    <row r="713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</row>
    <row r="714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</row>
    <row r="71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</row>
    <row r="716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</row>
    <row r="717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</row>
    <row r="718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</row>
    <row r="719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</row>
    <row r="720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</row>
    <row r="72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</row>
    <row r="72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</row>
    <row r="723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</row>
    <row r="724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</row>
    <row r="7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</row>
    <row r="726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</row>
    <row r="727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</row>
    <row r="728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</row>
    <row r="729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</row>
    <row r="730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</row>
    <row r="73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</row>
    <row r="73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</row>
    <row r="733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</row>
    <row r="734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</row>
    <row r="73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</row>
    <row r="736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</row>
    <row r="737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</row>
    <row r="738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</row>
    <row r="739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</row>
    <row r="740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</row>
    <row r="74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</row>
    <row r="74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</row>
    <row r="743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</row>
    <row r="744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</row>
    <row r="74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</row>
    <row r="746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</row>
    <row r="747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</row>
    <row r="748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</row>
    <row r="749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</row>
    <row r="750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</row>
    <row r="75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</row>
    <row r="75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</row>
    <row r="753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</row>
    <row r="754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</row>
    <row r="75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</row>
    <row r="756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</row>
    <row r="757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</row>
    <row r="758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</row>
    <row r="759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</row>
    <row r="760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</row>
    <row r="76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</row>
    <row r="76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</row>
    <row r="763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</row>
    <row r="764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</row>
    <row r="76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</row>
    <row r="766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</row>
    <row r="767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</row>
    <row r="768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</row>
    <row r="769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</row>
    <row r="770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</row>
    <row r="77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</row>
    <row r="77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</row>
    <row r="773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</row>
    <row r="774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</row>
    <row r="77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</row>
    <row r="776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</row>
    <row r="777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</row>
    <row r="778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</row>
    <row r="779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</row>
    <row r="780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</row>
    <row r="78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</row>
    <row r="78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</row>
    <row r="783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</row>
    <row r="784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</row>
    <row r="78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</row>
    <row r="786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</row>
    <row r="787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</row>
    <row r="788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</row>
    <row r="789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</row>
    <row r="790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</row>
    <row r="79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</row>
    <row r="79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</row>
    <row r="793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</row>
    <row r="794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</row>
    <row r="79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</row>
    <row r="796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</row>
    <row r="797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</row>
    <row r="798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</row>
    <row r="799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</row>
    <row r="800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</row>
    <row r="80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</row>
    <row r="80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</row>
    <row r="803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</row>
    <row r="804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</row>
    <row r="80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</row>
    <row r="806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</row>
    <row r="807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</row>
    <row r="808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</row>
    <row r="809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</row>
    <row r="810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</row>
    <row r="81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</row>
    <row r="81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</row>
    <row r="813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</row>
    <row r="814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</row>
    <row r="81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</row>
    <row r="816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</row>
    <row r="817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</row>
    <row r="818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</row>
    <row r="819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</row>
    <row r="820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</row>
    <row r="82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</row>
    <row r="82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</row>
    <row r="823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</row>
    <row r="824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</row>
    <row r="8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</row>
    <row r="826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</row>
    <row r="827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</row>
    <row r="828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</row>
    <row r="829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</row>
    <row r="830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</row>
    <row r="83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</row>
    <row r="83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</row>
    <row r="833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</row>
    <row r="834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</row>
    <row r="83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</row>
    <row r="836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</row>
    <row r="837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</row>
    <row r="838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</row>
    <row r="839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</row>
    <row r="840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</row>
    <row r="84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</row>
    <row r="84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</row>
    <row r="843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</row>
    <row r="844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</row>
    <row r="84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</row>
    <row r="846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</row>
    <row r="847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</row>
    <row r="848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</row>
    <row r="849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</row>
    <row r="850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</row>
    <row r="85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</row>
    <row r="85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</row>
    <row r="853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</row>
    <row r="854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</row>
    <row r="85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</row>
    <row r="856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</row>
    <row r="857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</row>
    <row r="858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</row>
    <row r="859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</row>
    <row r="860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</row>
    <row r="86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</row>
    <row r="86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</row>
    <row r="863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</row>
    <row r="864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</row>
    <row r="86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</row>
    <row r="866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</row>
    <row r="867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</row>
    <row r="868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</row>
    <row r="869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</row>
    <row r="870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</row>
    <row r="87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</row>
    <row r="87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</row>
    <row r="873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</row>
    <row r="874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</row>
    <row r="87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</row>
    <row r="876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</row>
    <row r="877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</row>
    <row r="878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</row>
    <row r="879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</row>
    <row r="880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</row>
    <row r="88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</row>
    <row r="88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</row>
    <row r="883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</row>
    <row r="884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</row>
    <row r="88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</row>
    <row r="886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</row>
    <row r="887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</row>
    <row r="888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</row>
    <row r="889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</row>
    <row r="890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</row>
    <row r="89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</row>
    <row r="89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</row>
    <row r="893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</row>
    <row r="894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</row>
    <row r="89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</row>
    <row r="896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</row>
    <row r="897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</row>
    <row r="898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</row>
    <row r="899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</row>
    <row r="900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</row>
    <row r="90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</row>
    <row r="90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</row>
    <row r="903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</row>
    <row r="904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</row>
    <row r="90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</row>
    <row r="906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</row>
    <row r="907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</row>
    <row r="908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</row>
    <row r="909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</row>
    <row r="910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</row>
    <row r="91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</row>
    <row r="91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</row>
    <row r="913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</row>
    <row r="914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</row>
    <row r="91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</row>
    <row r="916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</row>
    <row r="917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</row>
    <row r="918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</row>
    <row r="919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</row>
    <row r="920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</row>
    <row r="92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</row>
    <row r="92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</row>
    <row r="923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</row>
    <row r="924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</row>
    <row r="9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</row>
    <row r="926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</row>
    <row r="927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</row>
    <row r="928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</row>
    <row r="929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</row>
    <row r="930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</row>
    <row r="93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</row>
    <row r="93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</row>
    <row r="933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</row>
    <row r="934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</row>
    <row r="93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</row>
    <row r="936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</row>
    <row r="937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</row>
    <row r="938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</row>
    <row r="939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</row>
    <row r="940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</row>
    <row r="94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</row>
    <row r="94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</row>
    <row r="943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</row>
    <row r="944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</row>
    <row r="94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</row>
    <row r="946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</row>
    <row r="947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</row>
    <row r="948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</row>
    <row r="949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</row>
    <row r="950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</row>
    <row r="95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</row>
    <row r="95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</row>
    <row r="953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</row>
    <row r="954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</row>
    <row r="95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</row>
    <row r="956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</row>
    <row r="957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</row>
    <row r="958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</row>
    <row r="959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</row>
    <row r="960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</row>
    <row r="96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</row>
    <row r="96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</row>
    <row r="963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</row>
    <row r="964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</row>
    <row r="96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</row>
    <row r="966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</row>
    <row r="967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</row>
    <row r="968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</row>
    <row r="969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</row>
    <row r="970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</row>
    <row r="97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</row>
    <row r="97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</row>
    <row r="973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</row>
    <row r="974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</row>
    <row r="97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</row>
    <row r="976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</row>
    <row r="977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</row>
    <row r="978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</row>
    <row r="979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</row>
    <row r="980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</row>
    <row r="98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</row>
    <row r="98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</row>
    <row r="983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</row>
    <row r="984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</row>
    <row r="98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</row>
    <row r="986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</row>
    <row r="987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</row>
    <row r="988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</row>
    <row r="989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</row>
    <row r="990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</row>
    <row r="99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</row>
    <row r="99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</row>
    <row r="993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</row>
    <row r="994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</row>
    <row r="99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</row>
    <row r="996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</row>
    <row r="997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</row>
    <row r="998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</row>
    <row r="999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</row>
    <row r="1000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</row>
  </sheetData>
  <mergeCells count="59">
    <mergeCell ref="E5:F5"/>
    <mergeCell ref="E4:F4"/>
    <mergeCell ref="G11:H11"/>
    <mergeCell ref="G10:H10"/>
    <mergeCell ref="G12:H12"/>
    <mergeCell ref="C19:D19"/>
    <mergeCell ref="C18:D18"/>
    <mergeCell ref="G19:H19"/>
    <mergeCell ref="G20:H20"/>
    <mergeCell ref="G21:H21"/>
    <mergeCell ref="G18:H18"/>
    <mergeCell ref="C17:D17"/>
    <mergeCell ref="C20:D20"/>
    <mergeCell ref="E21:F21"/>
    <mergeCell ref="C21:D21"/>
    <mergeCell ref="E20:F20"/>
    <mergeCell ref="E15:F15"/>
    <mergeCell ref="E19:F19"/>
    <mergeCell ref="E18:F18"/>
    <mergeCell ref="E16:F16"/>
    <mergeCell ref="G16:H16"/>
    <mergeCell ref="E6:F6"/>
    <mergeCell ref="E7:F7"/>
    <mergeCell ref="G9:H9"/>
    <mergeCell ref="G7:H7"/>
    <mergeCell ref="G5:H5"/>
    <mergeCell ref="G6:H6"/>
    <mergeCell ref="C16:D16"/>
    <mergeCell ref="C15:D15"/>
    <mergeCell ref="C4:D4"/>
    <mergeCell ref="C2:D3"/>
    <mergeCell ref="A1:A3"/>
    <mergeCell ref="C10:D10"/>
    <mergeCell ref="C9:D9"/>
    <mergeCell ref="G2:H3"/>
    <mergeCell ref="E2:F3"/>
    <mergeCell ref="C1:H1"/>
    <mergeCell ref="G4:H4"/>
    <mergeCell ref="G17:H17"/>
    <mergeCell ref="G8:H8"/>
    <mergeCell ref="G15:H15"/>
    <mergeCell ref="E8:F8"/>
    <mergeCell ref="E11:F11"/>
    <mergeCell ref="E9:F9"/>
    <mergeCell ref="E10:F10"/>
    <mergeCell ref="C5:D5"/>
    <mergeCell ref="C7:D7"/>
    <mergeCell ref="C6:D6"/>
    <mergeCell ref="C8:D8"/>
    <mergeCell ref="G13:H13"/>
    <mergeCell ref="G14:H14"/>
    <mergeCell ref="E17:F17"/>
    <mergeCell ref="E12:F12"/>
    <mergeCell ref="E13:F13"/>
    <mergeCell ref="E14:F14"/>
    <mergeCell ref="C11:D11"/>
    <mergeCell ref="C12:D12"/>
    <mergeCell ref="C13:D13"/>
    <mergeCell ref="C14:D1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1" width="24.71"/>
    <col customWidth="1" min="2" max="2" width="16.0"/>
    <col customWidth="1" min="3" max="3" width="30.0"/>
    <col customWidth="1" min="4" max="4" width="24.0"/>
    <col customWidth="1" min="5" max="8" width="12.14"/>
    <col customWidth="1" min="9" max="9" width="18.71"/>
    <col customWidth="1" min="10" max="13" width="20.71"/>
    <col customWidth="1" min="14" max="23" width="8.71"/>
    <col customWidth="1" min="24" max="26" width="17.29"/>
  </cols>
  <sheetData>
    <row r="1" ht="59.25" customHeight="1">
      <c r="A1" s="76" t="s">
        <v>104</v>
      </c>
      <c r="B1" s="78" t="s">
        <v>105</v>
      </c>
      <c r="C1" s="78" t="s">
        <v>106</v>
      </c>
      <c r="D1" s="78" t="s">
        <v>107</v>
      </c>
      <c r="E1" s="80" t="s">
        <v>108</v>
      </c>
      <c r="F1" s="80" t="s">
        <v>109</v>
      </c>
      <c r="G1" s="80" t="s">
        <v>105</v>
      </c>
      <c r="H1" s="80" t="s">
        <v>110</v>
      </c>
      <c r="I1" s="80" t="s">
        <v>111</v>
      </c>
      <c r="J1" s="82" t="s">
        <v>112</v>
      </c>
      <c r="K1" s="82" t="s">
        <v>113</v>
      </c>
      <c r="L1" s="82" t="s">
        <v>114</v>
      </c>
      <c r="M1" s="83" t="s">
        <v>115</v>
      </c>
      <c r="N1" s="84"/>
      <c r="O1" s="84"/>
      <c r="P1" s="84"/>
      <c r="Q1" s="84"/>
      <c r="R1" s="84"/>
      <c r="S1" s="84"/>
      <c r="T1" s="84"/>
      <c r="U1" s="84"/>
      <c r="V1" s="84"/>
      <c r="W1" s="84"/>
    </row>
    <row r="2" ht="21.75" customHeight="1">
      <c r="A2" s="86" t="s">
        <v>74</v>
      </c>
      <c r="B2" s="86" t="s">
        <v>70</v>
      </c>
      <c r="C2" s="86" t="s">
        <v>116</v>
      </c>
      <c r="D2" s="86" t="s">
        <v>117</v>
      </c>
      <c r="E2" s="88">
        <v>43129.0</v>
      </c>
      <c r="F2" s="88">
        <v>43147.0</v>
      </c>
      <c r="G2" s="90" t="s">
        <v>70</v>
      </c>
      <c r="H2" s="92" t="s">
        <v>119</v>
      </c>
      <c r="I2" s="92" t="s">
        <v>120</v>
      </c>
      <c r="J2" s="97">
        <v>10.0</v>
      </c>
      <c r="K2" s="97">
        <v>7.0</v>
      </c>
      <c r="L2" s="98">
        <v>2.0</v>
      </c>
      <c r="M2" s="99">
        <f t="shared" ref="M2:M47" si="1">(J2+K2+L2)/3</f>
        <v>6.333333333</v>
      </c>
      <c r="N2" s="84"/>
      <c r="O2" s="84"/>
      <c r="P2" s="84"/>
      <c r="Q2" s="84"/>
      <c r="R2" s="84"/>
      <c r="S2" s="84"/>
      <c r="T2" s="84"/>
      <c r="U2" s="84"/>
      <c r="V2" s="84"/>
      <c r="W2" s="84"/>
    </row>
    <row r="3">
      <c r="A3" s="86"/>
      <c r="B3" s="100"/>
      <c r="C3" s="100"/>
      <c r="D3" s="100"/>
      <c r="E3" s="101"/>
      <c r="F3" s="90"/>
      <c r="G3" s="90"/>
      <c r="H3" s="92"/>
      <c r="I3" s="92"/>
      <c r="J3" s="97">
        <v>4.0</v>
      </c>
      <c r="K3" s="97">
        <v>10.0</v>
      </c>
      <c r="L3" s="97">
        <v>9.0</v>
      </c>
      <c r="M3" s="99">
        <f t="shared" si="1"/>
        <v>7.666666667</v>
      </c>
      <c r="N3" s="84"/>
      <c r="O3" s="84"/>
      <c r="P3" s="84"/>
      <c r="Q3" s="84"/>
      <c r="R3" s="84"/>
      <c r="S3" s="84"/>
      <c r="T3" s="84"/>
      <c r="U3" s="84"/>
      <c r="V3" s="84"/>
      <c r="W3" s="84"/>
    </row>
    <row r="4">
      <c r="A4" s="86"/>
      <c r="B4" s="100"/>
      <c r="C4" s="100"/>
      <c r="D4" s="100"/>
      <c r="E4" s="101"/>
      <c r="F4" s="101"/>
      <c r="G4" s="90"/>
      <c r="H4" s="92"/>
      <c r="I4" s="92"/>
      <c r="J4" s="98">
        <v>5.0</v>
      </c>
      <c r="K4" s="98">
        <v>8.0</v>
      </c>
      <c r="L4" s="98">
        <v>1.0</v>
      </c>
      <c r="M4" s="99">
        <f t="shared" si="1"/>
        <v>4.666666667</v>
      </c>
      <c r="N4" s="84"/>
      <c r="O4" s="84"/>
      <c r="P4" s="84"/>
      <c r="Q4" s="84"/>
      <c r="R4" s="84"/>
      <c r="S4" s="84"/>
      <c r="T4" s="84"/>
      <c r="U4" s="84"/>
      <c r="V4" s="84"/>
      <c r="W4" s="84"/>
    </row>
    <row r="5">
      <c r="A5" s="86"/>
      <c r="B5" s="100"/>
      <c r="C5" s="100"/>
      <c r="D5" s="100"/>
      <c r="E5" s="101"/>
      <c r="F5" s="88"/>
      <c r="G5" s="90"/>
      <c r="H5" s="92"/>
      <c r="I5" s="92"/>
      <c r="J5" s="97"/>
      <c r="K5" s="97"/>
      <c r="L5" s="97"/>
      <c r="M5" s="99">
        <f t="shared" si="1"/>
        <v>0</v>
      </c>
      <c r="N5" s="84"/>
      <c r="O5" s="84"/>
      <c r="P5" s="84"/>
      <c r="Q5" s="84"/>
      <c r="R5" s="84"/>
      <c r="S5" s="84"/>
      <c r="T5" s="84"/>
      <c r="U5" s="84"/>
      <c r="V5" s="84"/>
      <c r="W5" s="84"/>
    </row>
    <row r="6">
      <c r="A6" s="86"/>
      <c r="B6" s="100"/>
      <c r="C6" s="100"/>
      <c r="D6" s="100"/>
      <c r="E6" s="101"/>
      <c r="F6" s="101"/>
      <c r="G6" s="90"/>
      <c r="H6" s="92"/>
      <c r="I6" s="92"/>
      <c r="J6" s="97"/>
      <c r="K6" s="97"/>
      <c r="L6" s="97"/>
      <c r="M6" s="99">
        <f t="shared" si="1"/>
        <v>0</v>
      </c>
      <c r="N6" s="84"/>
      <c r="O6" s="84"/>
      <c r="P6" s="84"/>
      <c r="Q6" s="84"/>
      <c r="R6" s="84"/>
      <c r="S6" s="84"/>
      <c r="T6" s="84"/>
      <c r="U6" s="84"/>
      <c r="V6" s="84"/>
      <c r="W6" s="84"/>
    </row>
    <row r="7">
      <c r="A7" s="86"/>
      <c r="B7" s="100"/>
      <c r="C7" s="100"/>
      <c r="D7" s="100"/>
      <c r="E7" s="101"/>
      <c r="F7" s="101"/>
      <c r="G7" s="90"/>
      <c r="H7" s="92"/>
      <c r="I7" s="92"/>
      <c r="J7" s="97"/>
      <c r="K7" s="97"/>
      <c r="L7" s="97"/>
      <c r="M7" s="99">
        <f t="shared" si="1"/>
        <v>0</v>
      </c>
      <c r="N7" s="84"/>
      <c r="O7" s="84"/>
      <c r="P7" s="84"/>
      <c r="Q7" s="84"/>
      <c r="R7" s="84"/>
      <c r="S7" s="84"/>
      <c r="T7" s="84"/>
      <c r="U7" s="84"/>
      <c r="V7" s="84"/>
      <c r="W7" s="84"/>
    </row>
    <row r="8">
      <c r="A8" s="86"/>
      <c r="B8" s="100"/>
      <c r="C8" s="100"/>
      <c r="D8" s="100"/>
      <c r="E8" s="101"/>
      <c r="F8" s="88"/>
      <c r="G8" s="90"/>
      <c r="H8" s="92"/>
      <c r="I8" s="92"/>
      <c r="J8" s="97"/>
      <c r="K8" s="97"/>
      <c r="L8" s="97"/>
      <c r="M8" s="99">
        <f t="shared" si="1"/>
        <v>0</v>
      </c>
      <c r="N8" s="84"/>
      <c r="O8" s="84"/>
      <c r="P8" s="84"/>
      <c r="Q8" s="84"/>
      <c r="R8" s="84"/>
      <c r="S8" s="84"/>
      <c r="T8" s="84"/>
      <c r="U8" s="84"/>
      <c r="V8" s="84"/>
      <c r="W8" s="84"/>
    </row>
    <row r="9">
      <c r="A9" s="86"/>
      <c r="B9" s="100"/>
      <c r="C9" s="100"/>
      <c r="D9" s="100"/>
      <c r="E9" s="88"/>
      <c r="F9" s="88"/>
      <c r="G9" s="90"/>
      <c r="H9" s="92"/>
      <c r="I9" s="92"/>
      <c r="J9" s="97"/>
      <c r="K9" s="97"/>
      <c r="L9" s="97"/>
      <c r="M9" s="99">
        <f t="shared" si="1"/>
        <v>0</v>
      </c>
      <c r="N9" s="84"/>
      <c r="O9" s="84"/>
      <c r="P9" s="84"/>
      <c r="Q9" s="84"/>
      <c r="R9" s="84"/>
      <c r="S9" s="84"/>
      <c r="T9" s="84"/>
      <c r="U9" s="84"/>
      <c r="V9" s="84"/>
      <c r="W9" s="84"/>
    </row>
    <row r="10">
      <c r="A10" s="86"/>
      <c r="B10" s="100"/>
      <c r="C10" s="100"/>
      <c r="D10" s="100"/>
      <c r="E10" s="90"/>
      <c r="F10" s="90"/>
      <c r="G10" s="90"/>
      <c r="H10" s="92"/>
      <c r="I10" s="92"/>
      <c r="J10" s="97"/>
      <c r="K10" s="97"/>
      <c r="L10" s="97"/>
      <c r="M10" s="99">
        <f t="shared" si="1"/>
        <v>0</v>
      </c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>
      <c r="A11" s="86"/>
      <c r="B11" s="100"/>
      <c r="C11" s="100"/>
      <c r="D11" s="100"/>
      <c r="E11" s="90"/>
      <c r="F11" s="90"/>
      <c r="G11" s="90"/>
      <c r="H11" s="92"/>
      <c r="I11" s="92"/>
      <c r="J11" s="97"/>
      <c r="K11" s="97"/>
      <c r="L11" s="97"/>
      <c r="M11" s="99">
        <f t="shared" si="1"/>
        <v>0</v>
      </c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>
      <c r="A12" s="86"/>
      <c r="B12" s="100"/>
      <c r="C12" s="100"/>
      <c r="D12" s="100"/>
      <c r="E12" s="90"/>
      <c r="F12" s="90"/>
      <c r="G12" s="90"/>
      <c r="H12" s="92"/>
      <c r="I12" s="92"/>
      <c r="J12" s="97"/>
      <c r="K12" s="97"/>
      <c r="L12" s="97"/>
      <c r="M12" s="99">
        <f t="shared" si="1"/>
        <v>0</v>
      </c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>
      <c r="A13" s="86"/>
      <c r="B13" s="100"/>
      <c r="C13" s="100"/>
      <c r="D13" s="100"/>
      <c r="E13" s="88"/>
      <c r="F13" s="88"/>
      <c r="G13" s="90"/>
      <c r="H13" s="92"/>
      <c r="I13" s="92"/>
      <c r="J13" s="97"/>
      <c r="K13" s="97"/>
      <c r="L13" s="97"/>
      <c r="M13" s="99">
        <f t="shared" si="1"/>
        <v>0</v>
      </c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>
      <c r="A14" s="86"/>
      <c r="B14" s="100"/>
      <c r="C14" s="100"/>
      <c r="D14" s="100"/>
      <c r="E14" s="90"/>
      <c r="F14" s="90"/>
      <c r="G14" s="90"/>
      <c r="H14" s="92"/>
      <c r="I14" s="92"/>
      <c r="J14" s="97"/>
      <c r="K14" s="97"/>
      <c r="L14" s="97"/>
      <c r="M14" s="99">
        <f t="shared" si="1"/>
        <v>0</v>
      </c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>
      <c r="A15" s="86"/>
      <c r="B15" s="100"/>
      <c r="C15" s="100"/>
      <c r="D15" s="100"/>
      <c r="E15" s="88"/>
      <c r="F15" s="88"/>
      <c r="G15" s="90"/>
      <c r="H15" s="92"/>
      <c r="I15" s="92"/>
      <c r="J15" s="97"/>
      <c r="K15" s="97"/>
      <c r="L15" s="97"/>
      <c r="M15" s="99">
        <f t="shared" si="1"/>
        <v>0</v>
      </c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>
      <c r="A16" s="86"/>
      <c r="B16" s="100"/>
      <c r="C16" s="100"/>
      <c r="D16" s="100"/>
      <c r="E16" s="90"/>
      <c r="F16" s="90"/>
      <c r="G16" s="90"/>
      <c r="H16" s="92"/>
      <c r="I16" s="92"/>
      <c r="J16" s="97"/>
      <c r="K16" s="97"/>
      <c r="L16" s="97"/>
      <c r="M16" s="99">
        <f t="shared" si="1"/>
        <v>0</v>
      </c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>
      <c r="A17" s="86"/>
      <c r="B17" s="100"/>
      <c r="C17" s="100"/>
      <c r="D17" s="100"/>
      <c r="E17" s="90"/>
      <c r="F17" s="90"/>
      <c r="G17" s="90"/>
      <c r="H17" s="92"/>
      <c r="I17" s="92"/>
      <c r="J17" s="97"/>
      <c r="K17" s="97"/>
      <c r="L17" s="97"/>
      <c r="M17" s="99">
        <f t="shared" si="1"/>
        <v>0</v>
      </c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>
      <c r="A18" s="86"/>
      <c r="B18" s="100"/>
      <c r="C18" s="100"/>
      <c r="D18" s="100"/>
      <c r="E18" s="88"/>
      <c r="F18" s="88"/>
      <c r="G18" s="90"/>
      <c r="H18" s="92"/>
      <c r="I18" s="92"/>
      <c r="J18" s="97"/>
      <c r="K18" s="97"/>
      <c r="L18" s="97"/>
      <c r="M18" s="99">
        <f t="shared" si="1"/>
        <v>0</v>
      </c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>
      <c r="A19" s="86"/>
      <c r="B19" s="100"/>
      <c r="C19" s="100"/>
      <c r="D19" s="100"/>
      <c r="E19" s="88"/>
      <c r="F19" s="88"/>
      <c r="G19" s="90"/>
      <c r="H19" s="92"/>
      <c r="I19" s="92"/>
      <c r="J19" s="97"/>
      <c r="K19" s="97"/>
      <c r="L19" s="97"/>
      <c r="M19" s="99">
        <f t="shared" si="1"/>
        <v>0</v>
      </c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>
      <c r="A20" s="86"/>
      <c r="B20" s="100"/>
      <c r="C20" s="100"/>
      <c r="D20" s="100"/>
      <c r="E20" s="88"/>
      <c r="F20" s="88"/>
      <c r="G20" s="90"/>
      <c r="H20" s="92"/>
      <c r="I20" s="92"/>
      <c r="J20" s="97"/>
      <c r="K20" s="97"/>
      <c r="L20" s="97"/>
      <c r="M20" s="99">
        <f t="shared" si="1"/>
        <v>0</v>
      </c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>
      <c r="A21" s="86"/>
      <c r="B21" s="100"/>
      <c r="C21" s="100"/>
      <c r="D21" s="100"/>
      <c r="E21" s="90"/>
      <c r="F21" s="90"/>
      <c r="G21" s="90"/>
      <c r="H21" s="92"/>
      <c r="I21" s="92"/>
      <c r="J21" s="97"/>
      <c r="K21" s="97"/>
      <c r="L21" s="97"/>
      <c r="M21" s="99">
        <f t="shared" si="1"/>
        <v>0</v>
      </c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>
      <c r="A22" s="86"/>
      <c r="B22" s="100"/>
      <c r="C22" s="100"/>
      <c r="D22" s="100"/>
      <c r="E22" s="90"/>
      <c r="F22" s="90"/>
      <c r="G22" s="90"/>
      <c r="H22" s="92"/>
      <c r="I22" s="92"/>
      <c r="J22" s="97"/>
      <c r="K22" s="97"/>
      <c r="L22" s="97"/>
      <c r="M22" s="99">
        <f t="shared" si="1"/>
        <v>0</v>
      </c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>
      <c r="A23" s="86"/>
      <c r="B23" s="100"/>
      <c r="C23" s="100"/>
      <c r="D23" s="100"/>
      <c r="E23" s="90"/>
      <c r="F23" s="90"/>
      <c r="G23" s="90"/>
      <c r="H23" s="92"/>
      <c r="I23" s="92"/>
      <c r="J23" s="97"/>
      <c r="K23" s="97"/>
      <c r="L23" s="97"/>
      <c r="M23" s="99">
        <f t="shared" si="1"/>
        <v>0</v>
      </c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>
      <c r="A24" s="86"/>
      <c r="B24" s="100"/>
      <c r="C24" s="100"/>
      <c r="D24" s="100"/>
      <c r="E24" s="90"/>
      <c r="F24" s="90"/>
      <c r="G24" s="90"/>
      <c r="H24" s="92"/>
      <c r="I24" s="92"/>
      <c r="J24" s="97"/>
      <c r="K24" s="97"/>
      <c r="L24" s="97"/>
      <c r="M24" s="99">
        <f t="shared" si="1"/>
        <v>0</v>
      </c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>
      <c r="A25" s="86"/>
      <c r="B25" s="100"/>
      <c r="C25" s="100"/>
      <c r="D25" s="100"/>
      <c r="E25" s="90"/>
      <c r="F25" s="90"/>
      <c r="G25" s="90"/>
      <c r="H25" s="92"/>
      <c r="I25" s="92"/>
      <c r="J25" s="97"/>
      <c r="K25" s="97"/>
      <c r="L25" s="97"/>
      <c r="M25" s="99">
        <f t="shared" si="1"/>
        <v>0</v>
      </c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>
      <c r="A26" s="86"/>
      <c r="B26" s="100"/>
      <c r="C26" s="100"/>
      <c r="D26" s="100"/>
      <c r="E26" s="90"/>
      <c r="F26" s="90"/>
      <c r="G26" s="90"/>
      <c r="H26" s="92"/>
      <c r="I26" s="92"/>
      <c r="J26" s="97"/>
      <c r="K26" s="97"/>
      <c r="L26" s="97"/>
      <c r="M26" s="99">
        <f t="shared" si="1"/>
        <v>0</v>
      </c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>
      <c r="A27" s="86"/>
      <c r="B27" s="100"/>
      <c r="C27" s="100"/>
      <c r="D27" s="100"/>
      <c r="E27" s="90"/>
      <c r="F27" s="90"/>
      <c r="G27" s="90"/>
      <c r="H27" s="92"/>
      <c r="I27" s="92"/>
      <c r="J27" s="97"/>
      <c r="K27" s="97"/>
      <c r="L27" s="97"/>
      <c r="M27" s="99">
        <f t="shared" si="1"/>
        <v>0</v>
      </c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>
      <c r="A28" s="86"/>
      <c r="B28" s="100"/>
      <c r="C28" s="100"/>
      <c r="D28" s="100"/>
      <c r="E28" s="90"/>
      <c r="F28" s="90"/>
      <c r="G28" s="90"/>
      <c r="H28" s="92"/>
      <c r="I28" s="92"/>
      <c r="J28" s="97"/>
      <c r="K28" s="97"/>
      <c r="L28" s="97"/>
      <c r="M28" s="99">
        <f t="shared" si="1"/>
        <v>0</v>
      </c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>
      <c r="A29" s="86"/>
      <c r="B29" s="100"/>
      <c r="C29" s="100"/>
      <c r="D29" s="100"/>
      <c r="E29" s="90"/>
      <c r="F29" s="90"/>
      <c r="G29" s="90"/>
      <c r="H29" s="92"/>
      <c r="I29" s="92"/>
      <c r="J29" s="97"/>
      <c r="K29" s="97"/>
      <c r="L29" s="97"/>
      <c r="M29" s="99">
        <f t="shared" si="1"/>
        <v>0</v>
      </c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>
      <c r="A30" s="86"/>
      <c r="B30" s="100"/>
      <c r="C30" s="100"/>
      <c r="D30" s="100"/>
      <c r="E30" s="90"/>
      <c r="F30" s="90"/>
      <c r="G30" s="90"/>
      <c r="H30" s="92"/>
      <c r="I30" s="92"/>
      <c r="J30" s="97"/>
      <c r="K30" s="97"/>
      <c r="L30" s="97"/>
      <c r="M30" s="99">
        <f t="shared" si="1"/>
        <v>0</v>
      </c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>
      <c r="A31" s="86"/>
      <c r="B31" s="100"/>
      <c r="C31" s="100"/>
      <c r="D31" s="100"/>
      <c r="E31" s="90"/>
      <c r="F31" s="90"/>
      <c r="G31" s="90"/>
      <c r="H31" s="92"/>
      <c r="I31" s="92"/>
      <c r="J31" s="97"/>
      <c r="K31" s="97"/>
      <c r="L31" s="97"/>
      <c r="M31" s="99">
        <f t="shared" si="1"/>
        <v>0</v>
      </c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>
      <c r="A32" s="86"/>
      <c r="B32" s="100"/>
      <c r="C32" s="100"/>
      <c r="D32" s="100"/>
      <c r="E32" s="90"/>
      <c r="F32" s="90"/>
      <c r="G32" s="90"/>
      <c r="H32" s="92"/>
      <c r="I32" s="92"/>
      <c r="J32" s="97"/>
      <c r="K32" s="97"/>
      <c r="L32" s="97"/>
      <c r="M32" s="99">
        <f t="shared" si="1"/>
        <v>0</v>
      </c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>
      <c r="A33" s="86"/>
      <c r="B33" s="100"/>
      <c r="C33" s="100"/>
      <c r="D33" s="100"/>
      <c r="E33" s="90"/>
      <c r="F33" s="90"/>
      <c r="G33" s="90"/>
      <c r="H33" s="92"/>
      <c r="I33" s="92"/>
      <c r="J33" s="97"/>
      <c r="K33" s="97"/>
      <c r="L33" s="97"/>
      <c r="M33" s="99">
        <f t="shared" si="1"/>
        <v>0</v>
      </c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>
      <c r="A34" s="86"/>
      <c r="B34" s="100"/>
      <c r="C34" s="100"/>
      <c r="D34" s="100"/>
      <c r="E34" s="90"/>
      <c r="F34" s="90"/>
      <c r="G34" s="90"/>
      <c r="H34" s="92"/>
      <c r="I34" s="92"/>
      <c r="J34" s="97"/>
      <c r="K34" s="97"/>
      <c r="L34" s="97"/>
      <c r="M34" s="99">
        <f t="shared" si="1"/>
        <v>0</v>
      </c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>
      <c r="A35" s="86"/>
      <c r="B35" s="100"/>
      <c r="C35" s="100"/>
      <c r="D35" s="100"/>
      <c r="E35" s="90"/>
      <c r="F35" s="90"/>
      <c r="G35" s="90"/>
      <c r="H35" s="92"/>
      <c r="I35" s="92"/>
      <c r="J35" s="97"/>
      <c r="K35" s="97"/>
      <c r="L35" s="97"/>
      <c r="M35" s="99">
        <f t="shared" si="1"/>
        <v>0</v>
      </c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>
      <c r="A36" s="86"/>
      <c r="B36" s="100"/>
      <c r="C36" s="100"/>
      <c r="D36" s="100"/>
      <c r="E36" s="90"/>
      <c r="F36" s="90"/>
      <c r="G36" s="90"/>
      <c r="H36" s="92"/>
      <c r="I36" s="92"/>
      <c r="J36" s="97"/>
      <c r="K36" s="97"/>
      <c r="L36" s="97"/>
      <c r="M36" s="99">
        <f t="shared" si="1"/>
        <v>0</v>
      </c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>
      <c r="A37" s="86"/>
      <c r="B37" s="100"/>
      <c r="C37" s="100"/>
      <c r="D37" s="100"/>
      <c r="E37" s="90"/>
      <c r="F37" s="90"/>
      <c r="G37" s="90"/>
      <c r="H37" s="92"/>
      <c r="I37" s="92"/>
      <c r="J37" s="97"/>
      <c r="K37" s="97"/>
      <c r="L37" s="97"/>
      <c r="M37" s="99">
        <f t="shared" si="1"/>
        <v>0</v>
      </c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>
      <c r="A38" s="86"/>
      <c r="B38" s="100"/>
      <c r="C38" s="100"/>
      <c r="D38" s="100"/>
      <c r="E38" s="90"/>
      <c r="F38" s="90"/>
      <c r="G38" s="90"/>
      <c r="H38" s="92"/>
      <c r="I38" s="92"/>
      <c r="J38" s="97"/>
      <c r="K38" s="97"/>
      <c r="L38" s="97"/>
      <c r="M38" s="99">
        <f t="shared" si="1"/>
        <v>0</v>
      </c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>
      <c r="A39" s="86"/>
      <c r="B39" s="100"/>
      <c r="C39" s="100"/>
      <c r="D39" s="100"/>
      <c r="E39" s="90"/>
      <c r="F39" s="90"/>
      <c r="G39" s="90"/>
      <c r="H39" s="92"/>
      <c r="I39" s="92"/>
      <c r="J39" s="97"/>
      <c r="K39" s="97"/>
      <c r="L39" s="97"/>
      <c r="M39" s="99">
        <f t="shared" si="1"/>
        <v>0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>
      <c r="A40" s="86"/>
      <c r="B40" s="100"/>
      <c r="C40" s="100"/>
      <c r="D40" s="100"/>
      <c r="E40" s="90"/>
      <c r="F40" s="90"/>
      <c r="G40" s="90"/>
      <c r="H40" s="92"/>
      <c r="I40" s="92"/>
      <c r="J40" s="97"/>
      <c r="K40" s="97"/>
      <c r="L40" s="97"/>
      <c r="M40" s="99">
        <f t="shared" si="1"/>
        <v>0</v>
      </c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>
      <c r="A41" s="86"/>
      <c r="B41" s="100"/>
      <c r="C41" s="100"/>
      <c r="D41" s="100"/>
      <c r="E41" s="90"/>
      <c r="F41" s="90"/>
      <c r="G41" s="90"/>
      <c r="H41" s="92"/>
      <c r="I41" s="92"/>
      <c r="J41" s="97"/>
      <c r="K41" s="97"/>
      <c r="L41" s="97"/>
      <c r="M41" s="99">
        <f t="shared" si="1"/>
        <v>0</v>
      </c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>
      <c r="A42" s="86"/>
      <c r="B42" s="100"/>
      <c r="C42" s="100"/>
      <c r="D42" s="100"/>
      <c r="E42" s="90"/>
      <c r="F42" s="90"/>
      <c r="G42" s="90"/>
      <c r="H42" s="92"/>
      <c r="I42" s="92"/>
      <c r="J42" s="97"/>
      <c r="K42" s="97"/>
      <c r="L42" s="97"/>
      <c r="M42" s="99">
        <f t="shared" si="1"/>
        <v>0</v>
      </c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>
      <c r="A43" s="86"/>
      <c r="B43" s="100"/>
      <c r="C43" s="100"/>
      <c r="D43" s="100"/>
      <c r="E43" s="90"/>
      <c r="F43" s="90"/>
      <c r="G43" s="90"/>
      <c r="H43" s="92"/>
      <c r="I43" s="92"/>
      <c r="J43" s="97"/>
      <c r="K43" s="97"/>
      <c r="L43" s="97"/>
      <c r="M43" s="99">
        <f t="shared" si="1"/>
        <v>0</v>
      </c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>
      <c r="A44" s="86"/>
      <c r="B44" s="100"/>
      <c r="C44" s="100"/>
      <c r="D44" s="100"/>
      <c r="E44" s="90"/>
      <c r="F44" s="90"/>
      <c r="G44" s="90"/>
      <c r="H44" s="92"/>
      <c r="I44" s="92"/>
      <c r="J44" s="97"/>
      <c r="K44" s="97"/>
      <c r="L44" s="97"/>
      <c r="M44" s="99">
        <f t="shared" si="1"/>
        <v>0</v>
      </c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>
      <c r="A45" s="86"/>
      <c r="B45" s="100"/>
      <c r="C45" s="100"/>
      <c r="D45" s="100"/>
      <c r="E45" s="90"/>
      <c r="F45" s="90"/>
      <c r="G45" s="90"/>
      <c r="H45" s="92"/>
      <c r="I45" s="92"/>
      <c r="J45" s="97"/>
      <c r="K45" s="97"/>
      <c r="L45" s="97"/>
      <c r="M45" s="99">
        <f t="shared" si="1"/>
        <v>0</v>
      </c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>
      <c r="A46" s="86"/>
      <c r="B46" s="100"/>
      <c r="C46" s="100"/>
      <c r="D46" s="100"/>
      <c r="E46" s="90"/>
      <c r="F46" s="90"/>
      <c r="G46" s="90"/>
      <c r="H46" s="92"/>
      <c r="I46" s="92"/>
      <c r="J46" s="97"/>
      <c r="K46" s="97"/>
      <c r="L46" s="97"/>
      <c r="M46" s="99">
        <f t="shared" si="1"/>
        <v>0</v>
      </c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>
      <c r="A47" s="86"/>
      <c r="B47" s="100"/>
      <c r="C47" s="100"/>
      <c r="D47" s="100"/>
      <c r="E47" s="90"/>
      <c r="F47" s="90"/>
      <c r="G47" s="90"/>
      <c r="H47" s="92"/>
      <c r="I47" s="92"/>
      <c r="J47" s="97"/>
      <c r="K47" s="97"/>
      <c r="L47" s="97"/>
      <c r="M47" s="99">
        <f t="shared" si="1"/>
        <v>0</v>
      </c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</row>
  </sheetData>
  <conditionalFormatting sqref="I2:I47">
    <cfRule type="containsText" dxfId="0" priority="1" operator="containsText" text="Hell Yeah!">
      <formula>NOT(ISERROR(SEARCH(("Hell Yeah!"),(I2))))</formula>
    </cfRule>
  </conditionalFormatting>
  <conditionalFormatting sqref="I2:I47">
    <cfRule type="containsText" dxfId="1" priority="2" operator="containsText" text="Meehhh...">
      <formula>NOT(ISERROR(SEARCH(("Meehhh..."),(I2))))</formula>
    </cfRule>
  </conditionalFormatting>
  <conditionalFormatting sqref="I2:I47">
    <cfRule type="containsText" dxfId="2" priority="3" operator="containsText" text="SUCKS!">
      <formula>NOT(ISERROR(SEARCH(("SUCKS!"),(I2))))</formula>
    </cfRule>
  </conditionalFormatting>
  <conditionalFormatting sqref="I2:I47">
    <cfRule type="containsText" dxfId="3" priority="4" operator="containsText" text="WHAT">
      <formula>NOT(ISERROR(SEARCH(("WHAT"),(I2))))</formula>
    </cfRule>
  </conditionalFormatting>
  <dataValidations>
    <dataValidation type="list" allowBlank="1" sqref="I2:I47">
      <formula1>Data!$C$8:$C$11</formula1>
    </dataValidation>
    <dataValidation type="custom" allowBlank="1" showDropDown="1" sqref="E2:F47">
      <formula1>OR(NOT(ISERROR(DATEVALUE(E2))), AND(ISNUMBER(E2), LEFT(CELL("format", E2))="D"))</formula1>
    </dataValidation>
    <dataValidation type="list" allowBlank="1" sqref="A2:A47">
      <formula1>Data!$A$8:$A$12</formula1>
    </dataValidation>
    <dataValidation type="list" allowBlank="1" showErrorMessage="1" sqref="J2:L47">
      <formula1>"1.0,2.0,3.0,4.0,5.0,6.0,7.0,8.0,9.0,10.0"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7.71"/>
    <col customWidth="1" min="2" max="2" width="27.71"/>
    <col customWidth="1" min="3" max="3" width="35.71"/>
    <col customWidth="1" min="4" max="4" width="27.71"/>
    <col customWidth="1" min="5" max="6" width="30.86"/>
    <col customWidth="1" min="7" max="7" width="42.86"/>
    <col customWidth="1" min="8" max="17" width="30.57"/>
    <col customWidth="1" min="18" max="26" width="17.29"/>
  </cols>
  <sheetData>
    <row r="1">
      <c r="A1" s="93"/>
      <c r="B1" s="2" t="s">
        <v>0</v>
      </c>
      <c r="H1" s="93"/>
      <c r="I1" s="93"/>
      <c r="J1" s="93"/>
      <c r="K1" s="93"/>
      <c r="L1" s="93"/>
      <c r="M1" s="93"/>
      <c r="N1" s="93"/>
      <c r="O1" s="93"/>
      <c r="P1" s="93"/>
      <c r="Q1" s="93"/>
    </row>
    <row r="2" ht="51.75" customHeight="1">
      <c r="A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>
      <c r="A3" s="94" t="s">
        <v>122</v>
      </c>
      <c r="B3" s="93" t="s">
        <v>123</v>
      </c>
      <c r="C3" s="93" t="s">
        <v>124</v>
      </c>
      <c r="D3" s="93" t="s">
        <v>125</v>
      </c>
      <c r="E3" s="94" t="s">
        <v>126</v>
      </c>
      <c r="F3" s="93" t="s">
        <v>127</v>
      </c>
      <c r="G3" s="93" t="s">
        <v>128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>
      <c r="A4" s="95" t="s">
        <v>129</v>
      </c>
      <c r="B4" s="95" t="s">
        <v>131</v>
      </c>
      <c r="C4" s="95" t="s">
        <v>132</v>
      </c>
      <c r="D4" s="95" t="s">
        <v>133</v>
      </c>
      <c r="E4" s="96" t="s">
        <v>134</v>
      </c>
      <c r="F4" s="95"/>
      <c r="G4" s="95"/>
    </row>
    <row r="5">
      <c r="A5" s="95"/>
      <c r="B5" s="95"/>
      <c r="C5" s="95"/>
      <c r="D5" s="95"/>
      <c r="E5" s="95"/>
      <c r="F5" s="95"/>
      <c r="G5" s="95"/>
    </row>
    <row r="6">
      <c r="A6" s="95"/>
      <c r="B6" s="95"/>
      <c r="C6" s="95"/>
      <c r="D6" s="95"/>
      <c r="E6" s="95"/>
      <c r="F6" s="95"/>
      <c r="G6" s="95"/>
    </row>
    <row r="7">
      <c r="A7" s="95"/>
      <c r="B7" s="95"/>
      <c r="C7" s="95"/>
      <c r="D7" s="95"/>
      <c r="E7" s="95"/>
      <c r="F7" s="95"/>
      <c r="G7" s="95"/>
    </row>
    <row r="8">
      <c r="A8" s="95"/>
      <c r="B8" s="95"/>
      <c r="C8" s="95"/>
      <c r="D8" s="95"/>
      <c r="E8" s="95"/>
      <c r="F8" s="95"/>
      <c r="G8" s="95"/>
    </row>
    <row r="9">
      <c r="A9" s="95"/>
      <c r="B9" s="95"/>
      <c r="C9" s="95"/>
      <c r="D9" s="95"/>
      <c r="E9" s="95"/>
      <c r="F9" s="95"/>
      <c r="G9" s="95"/>
    </row>
    <row r="10">
      <c r="A10" s="95"/>
      <c r="B10" s="95"/>
      <c r="C10" s="95"/>
      <c r="D10" s="95"/>
      <c r="E10" s="95"/>
      <c r="F10" s="95"/>
      <c r="G10" s="95"/>
    </row>
    <row r="11">
      <c r="A11" s="95"/>
      <c r="B11" s="95"/>
      <c r="C11" s="95"/>
      <c r="D11" s="95"/>
      <c r="E11" s="95"/>
      <c r="F11" s="95"/>
      <c r="G11" s="95"/>
    </row>
    <row r="12">
      <c r="A12" s="95"/>
      <c r="B12" s="95"/>
      <c r="C12" s="95"/>
      <c r="D12" s="95"/>
      <c r="E12" s="95"/>
      <c r="F12" s="95"/>
      <c r="G12" s="95"/>
    </row>
    <row r="13">
      <c r="A13" s="95"/>
      <c r="B13" s="95"/>
      <c r="C13" s="95"/>
      <c r="D13" s="95"/>
      <c r="E13" s="95"/>
      <c r="F13" s="95"/>
      <c r="G13" s="95"/>
    </row>
    <row r="14">
      <c r="A14" s="95"/>
      <c r="B14" s="95"/>
      <c r="C14" s="95"/>
      <c r="D14" s="95"/>
      <c r="E14" s="95"/>
      <c r="F14" s="95"/>
      <c r="G14" s="95"/>
    </row>
    <row r="15">
      <c r="A15" s="95"/>
      <c r="B15" s="95"/>
      <c r="C15" s="95"/>
      <c r="D15" s="95"/>
      <c r="E15" s="95"/>
      <c r="F15" s="95"/>
      <c r="G15" s="95"/>
    </row>
    <row r="16">
      <c r="A16" s="95"/>
      <c r="B16" s="95"/>
      <c r="C16" s="95"/>
      <c r="D16" s="95"/>
      <c r="E16" s="95"/>
      <c r="F16" s="95"/>
      <c r="G16" s="95"/>
    </row>
    <row r="17">
      <c r="A17" s="95"/>
      <c r="B17" s="95"/>
      <c r="C17" s="95"/>
      <c r="D17" s="95"/>
      <c r="E17" s="95"/>
      <c r="F17" s="95"/>
      <c r="G17" s="95"/>
    </row>
    <row r="18">
      <c r="A18" s="95"/>
      <c r="B18" s="95"/>
      <c r="C18" s="95"/>
      <c r="D18" s="95"/>
      <c r="E18" s="95"/>
      <c r="F18" s="95"/>
      <c r="G18" s="95"/>
    </row>
    <row r="19">
      <c r="A19" s="95"/>
      <c r="B19" s="95"/>
      <c r="C19" s="95"/>
      <c r="D19" s="95"/>
      <c r="E19" s="95"/>
      <c r="F19" s="95"/>
      <c r="G19" s="95"/>
    </row>
    <row r="20">
      <c r="A20" s="95"/>
      <c r="B20" s="95"/>
      <c r="C20" s="95"/>
      <c r="D20" s="95"/>
      <c r="E20" s="95"/>
      <c r="F20" s="95"/>
      <c r="G20" s="95"/>
    </row>
    <row r="21">
      <c r="A21" s="95"/>
      <c r="B21" s="95"/>
      <c r="C21" s="95"/>
      <c r="D21" s="95"/>
      <c r="E21" s="95"/>
      <c r="F21" s="95"/>
      <c r="G21" s="95"/>
    </row>
  </sheetData>
  <mergeCells count="1">
    <mergeCell ref="B1:G2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14"/>
    <col customWidth="1" min="2" max="104" width="10.57"/>
  </cols>
  <sheetData>
    <row r="1" ht="49.5" customHeight="1">
      <c r="A1" s="102"/>
      <c r="B1" s="103" t="s">
        <v>149</v>
      </c>
      <c r="C1" s="104"/>
      <c r="D1" s="104"/>
      <c r="E1" s="104"/>
      <c r="F1" s="104"/>
      <c r="G1" s="104"/>
      <c r="H1" s="106"/>
      <c r="I1" s="108" t="s">
        <v>151</v>
      </c>
      <c r="J1" s="104"/>
      <c r="K1" s="104"/>
      <c r="L1" s="104"/>
      <c r="M1" s="104"/>
      <c r="N1" s="104"/>
      <c r="O1" s="104"/>
      <c r="P1" s="106"/>
      <c r="Q1" s="110" t="s">
        <v>152</v>
      </c>
      <c r="R1" s="104"/>
      <c r="S1" s="104"/>
      <c r="T1" s="104"/>
      <c r="U1" s="104"/>
      <c r="V1" s="104"/>
      <c r="W1" s="104"/>
      <c r="X1" s="106"/>
      <c r="Y1" s="108" t="s">
        <v>153</v>
      </c>
      <c r="Z1" s="104"/>
      <c r="AA1" s="104"/>
      <c r="AB1" s="104"/>
      <c r="AC1" s="104"/>
      <c r="AD1" s="104"/>
      <c r="AE1" s="104"/>
      <c r="AF1" s="104"/>
      <c r="AG1" s="104"/>
      <c r="AH1" s="106"/>
      <c r="AI1" s="111" t="s">
        <v>154</v>
      </c>
      <c r="AJ1" s="104"/>
      <c r="AK1" s="104"/>
      <c r="AL1" s="104"/>
      <c r="AM1" s="104"/>
      <c r="AN1" s="104"/>
      <c r="AO1" s="104"/>
      <c r="AP1" s="106"/>
      <c r="AQ1" s="112" t="s">
        <v>155</v>
      </c>
      <c r="AR1" s="104"/>
      <c r="AS1" s="104"/>
      <c r="AT1" s="104"/>
      <c r="AU1" s="104"/>
      <c r="AV1" s="104"/>
      <c r="AW1" s="104"/>
      <c r="AX1" s="106"/>
      <c r="AY1" s="113" t="s">
        <v>156</v>
      </c>
      <c r="AZ1" s="104"/>
      <c r="BA1" s="104"/>
      <c r="BB1" s="104"/>
      <c r="BC1" s="104"/>
      <c r="BD1" s="104"/>
      <c r="BE1" s="104"/>
      <c r="BF1" s="104"/>
      <c r="BG1" s="104"/>
      <c r="BH1" s="106"/>
      <c r="BI1" s="103" t="s">
        <v>157</v>
      </c>
      <c r="BJ1" s="104"/>
      <c r="BK1" s="104"/>
      <c r="BL1" s="104"/>
      <c r="BM1" s="104"/>
      <c r="BN1" s="104"/>
      <c r="BO1" s="104"/>
      <c r="BP1" s="106"/>
      <c r="BQ1" s="108" t="s">
        <v>158</v>
      </c>
      <c r="BR1" s="104"/>
      <c r="BS1" s="104"/>
      <c r="BT1" s="104"/>
      <c r="BU1" s="104"/>
      <c r="BV1" s="104"/>
      <c r="BW1" s="104"/>
      <c r="BX1" s="106"/>
      <c r="BY1" s="110" t="s">
        <v>159</v>
      </c>
      <c r="BZ1" s="104"/>
      <c r="CA1" s="104"/>
      <c r="CB1" s="104"/>
      <c r="CC1" s="104"/>
      <c r="CD1" s="104"/>
      <c r="CE1" s="104"/>
      <c r="CF1" s="104"/>
      <c r="CG1" s="104"/>
      <c r="CH1" s="106"/>
      <c r="CI1" s="108" t="s">
        <v>160</v>
      </c>
      <c r="CJ1" s="104"/>
      <c r="CK1" s="104"/>
      <c r="CL1" s="104"/>
      <c r="CM1" s="104"/>
      <c r="CN1" s="104"/>
      <c r="CO1" s="104"/>
      <c r="CP1" s="106"/>
      <c r="CQ1" s="111" t="s">
        <v>161</v>
      </c>
      <c r="CR1" s="104"/>
      <c r="CS1" s="104"/>
      <c r="CT1" s="104"/>
      <c r="CU1" s="104"/>
      <c r="CV1" s="104"/>
      <c r="CW1" s="104"/>
      <c r="CX1" s="104"/>
      <c r="CY1" s="104"/>
      <c r="CZ1" s="106"/>
    </row>
    <row r="2">
      <c r="A2" s="114"/>
      <c r="B2" s="115" t="s">
        <v>162</v>
      </c>
      <c r="C2" s="116">
        <v>43326.0</v>
      </c>
      <c r="D2" s="117"/>
      <c r="E2" s="118" t="s">
        <v>163</v>
      </c>
      <c r="G2" s="119" t="s">
        <v>164</v>
      </c>
      <c r="H2" s="120"/>
      <c r="I2" s="119" t="s">
        <v>165</v>
      </c>
      <c r="J2" s="120"/>
      <c r="K2" s="116">
        <v>43231.0</v>
      </c>
      <c r="L2" s="120"/>
      <c r="M2" s="121">
        <v>43452.0</v>
      </c>
      <c r="O2" s="119" t="s">
        <v>166</v>
      </c>
      <c r="P2" s="120"/>
      <c r="Q2" s="119" t="s">
        <v>167</v>
      </c>
      <c r="R2" s="120"/>
      <c r="S2" s="119" t="s">
        <v>168</v>
      </c>
      <c r="T2" s="120"/>
      <c r="U2" s="118" t="s">
        <v>169</v>
      </c>
      <c r="V2" s="25"/>
      <c r="W2" s="119" t="s">
        <v>170</v>
      </c>
      <c r="X2" s="120"/>
      <c r="Y2" s="119" t="s">
        <v>171</v>
      </c>
      <c r="Z2" s="120"/>
      <c r="AA2" s="119" t="s">
        <v>172</v>
      </c>
      <c r="AB2" s="120"/>
      <c r="AC2" s="119" t="s">
        <v>173</v>
      </c>
      <c r="AD2" s="122"/>
      <c r="AE2" s="119" t="s">
        <v>174</v>
      </c>
      <c r="AF2" s="122"/>
      <c r="AG2" s="119" t="s">
        <v>175</v>
      </c>
      <c r="AH2" s="120"/>
      <c r="AI2" s="119" t="s">
        <v>176</v>
      </c>
      <c r="AJ2" s="120"/>
      <c r="AK2" s="119" t="s">
        <v>177</v>
      </c>
      <c r="AL2" s="122"/>
      <c r="AM2" s="119" t="s">
        <v>178</v>
      </c>
      <c r="AN2" s="122"/>
      <c r="AO2" s="119" t="s">
        <v>179</v>
      </c>
      <c r="AP2" s="120"/>
      <c r="AQ2" s="119" t="s">
        <v>180</v>
      </c>
      <c r="AR2" s="120"/>
      <c r="AS2" s="119" t="s">
        <v>181</v>
      </c>
      <c r="AT2" s="120"/>
      <c r="AU2" s="119" t="s">
        <v>182</v>
      </c>
      <c r="AV2" s="122"/>
      <c r="AW2" s="119" t="s">
        <v>183</v>
      </c>
      <c r="AX2" s="120"/>
      <c r="AY2" s="119" t="s">
        <v>184</v>
      </c>
      <c r="AZ2" s="120"/>
      <c r="BA2" s="119" t="s">
        <v>185</v>
      </c>
      <c r="BB2" s="120"/>
      <c r="BC2" s="119" t="s">
        <v>186</v>
      </c>
      <c r="BD2" s="122"/>
      <c r="BE2" s="119" t="s">
        <v>187</v>
      </c>
      <c r="BF2" s="120"/>
      <c r="BG2" s="118" t="s">
        <v>188</v>
      </c>
      <c r="BI2" s="119" t="s">
        <v>189</v>
      </c>
      <c r="BJ2" s="120"/>
      <c r="BK2" s="119" t="s">
        <v>190</v>
      </c>
      <c r="BL2" s="117"/>
      <c r="BM2" s="118" t="s">
        <v>191</v>
      </c>
      <c r="BO2" s="119" t="s">
        <v>192</v>
      </c>
      <c r="BP2" s="120"/>
      <c r="BQ2" s="119" t="s">
        <v>193</v>
      </c>
      <c r="BR2" s="120"/>
      <c r="BS2" s="119" t="s">
        <v>194</v>
      </c>
      <c r="BT2" s="120"/>
      <c r="BU2" s="118" t="s">
        <v>195</v>
      </c>
      <c r="BW2" s="119" t="s">
        <v>196</v>
      </c>
      <c r="BX2" s="120"/>
      <c r="BY2" s="119" t="s">
        <v>197</v>
      </c>
      <c r="BZ2" s="120"/>
      <c r="CA2" s="119" t="s">
        <v>198</v>
      </c>
      <c r="CB2" s="120"/>
      <c r="CC2" s="118" t="s">
        <v>199</v>
      </c>
      <c r="CD2" s="25"/>
      <c r="CE2" s="119" t="s">
        <v>200</v>
      </c>
      <c r="CF2" s="120"/>
      <c r="CG2" s="119" t="s">
        <v>201</v>
      </c>
      <c r="CH2" s="120"/>
      <c r="CI2" s="119" t="s">
        <v>202</v>
      </c>
      <c r="CJ2" s="120"/>
      <c r="CK2" s="119" t="s">
        <v>203</v>
      </c>
      <c r="CL2" s="120"/>
      <c r="CM2" s="119" t="s">
        <v>204</v>
      </c>
      <c r="CN2" s="122"/>
      <c r="CO2" s="119" t="s">
        <v>205</v>
      </c>
      <c r="CP2" s="122"/>
      <c r="CQ2" s="119" t="s">
        <v>206</v>
      </c>
      <c r="CR2" s="120"/>
      <c r="CS2" s="119" t="s">
        <v>207</v>
      </c>
      <c r="CT2" s="122"/>
      <c r="CU2" s="119" t="s">
        <v>208</v>
      </c>
      <c r="CV2" s="122"/>
      <c r="CW2" s="119" t="s">
        <v>209</v>
      </c>
      <c r="CX2" s="120"/>
      <c r="CY2" s="118" t="s">
        <v>210</v>
      </c>
    </row>
    <row r="3">
      <c r="A3" s="123" t="s">
        <v>67</v>
      </c>
      <c r="B3" s="124"/>
      <c r="C3" s="124"/>
      <c r="D3" s="125"/>
      <c r="E3" s="125"/>
      <c r="F3" s="124"/>
      <c r="G3" s="124"/>
      <c r="H3" s="126"/>
      <c r="I3" s="124"/>
      <c r="J3" s="124"/>
      <c r="K3" s="124"/>
      <c r="L3" s="125"/>
      <c r="M3" s="125"/>
      <c r="N3" s="124"/>
      <c r="O3" s="124"/>
      <c r="P3" s="126"/>
      <c r="Q3" s="124"/>
      <c r="R3" s="124"/>
      <c r="S3" s="124"/>
      <c r="T3" s="125"/>
      <c r="U3" s="125"/>
      <c r="V3" s="124"/>
      <c r="W3" s="124"/>
      <c r="X3" s="126"/>
      <c r="Y3" s="124"/>
      <c r="Z3" s="124"/>
      <c r="AA3" s="124"/>
      <c r="AB3" s="124"/>
      <c r="AC3" s="125"/>
      <c r="AD3" s="125"/>
      <c r="AE3" s="124"/>
      <c r="AF3" s="124"/>
      <c r="AG3" s="124"/>
      <c r="AH3" s="126"/>
      <c r="AI3" s="124"/>
      <c r="AJ3" s="124"/>
      <c r="AK3" s="124"/>
      <c r="AL3" s="124"/>
      <c r="AM3" s="124"/>
      <c r="AN3" s="124"/>
      <c r="AO3" s="124"/>
      <c r="AP3" s="126"/>
      <c r="AQ3" s="124"/>
      <c r="AR3" s="124"/>
      <c r="AS3" s="124"/>
      <c r="AT3" s="124"/>
      <c r="AU3" s="124"/>
      <c r="AV3" s="124"/>
      <c r="AW3" s="124"/>
      <c r="AX3" s="126"/>
      <c r="AY3" s="124"/>
      <c r="AZ3" s="124"/>
      <c r="BA3" s="124"/>
      <c r="BB3" s="124"/>
      <c r="BC3" s="124"/>
      <c r="BD3" s="124"/>
      <c r="BE3" s="124"/>
      <c r="BF3" s="125"/>
      <c r="BG3" s="125"/>
      <c r="BH3" s="126"/>
      <c r="BI3" s="124"/>
      <c r="BJ3" s="124"/>
      <c r="BK3" s="124"/>
      <c r="BL3" s="125"/>
      <c r="BM3" s="125"/>
      <c r="BN3" s="124"/>
      <c r="BO3" s="124"/>
      <c r="BP3" s="126"/>
      <c r="BQ3" s="124"/>
      <c r="BR3" s="124"/>
      <c r="BS3" s="124"/>
      <c r="BT3" s="125"/>
      <c r="BU3" s="125"/>
      <c r="BV3" s="124"/>
      <c r="BW3" s="124"/>
      <c r="BX3" s="126"/>
      <c r="BY3" s="124"/>
      <c r="BZ3" s="124"/>
      <c r="CA3" s="124"/>
      <c r="CB3" s="125"/>
      <c r="CC3" s="125"/>
      <c r="CD3" s="124"/>
      <c r="CE3" s="124"/>
      <c r="CF3" s="125"/>
      <c r="CG3" s="125"/>
      <c r="CH3" s="126"/>
      <c r="CI3" s="124"/>
      <c r="CJ3" s="124"/>
      <c r="CK3" s="124"/>
      <c r="CL3" s="124"/>
      <c r="CM3" s="125"/>
      <c r="CN3" s="125"/>
      <c r="CO3" s="124"/>
      <c r="CP3" s="126"/>
      <c r="CQ3" s="124"/>
      <c r="CR3" s="124"/>
      <c r="CS3" s="124"/>
      <c r="CT3" s="124"/>
      <c r="CU3" s="124"/>
      <c r="CV3" s="124"/>
      <c r="CW3" s="124"/>
      <c r="CX3" s="125"/>
      <c r="CY3" s="125"/>
      <c r="CZ3" s="125"/>
    </row>
    <row r="4">
      <c r="A4" s="127" t="s">
        <v>211</v>
      </c>
      <c r="B4" s="128">
        <v>4174.0</v>
      </c>
      <c r="C4" s="128">
        <v>4079.0</v>
      </c>
      <c r="D4" s="129">
        <f t="shared" ref="D4:D5" si="1">(C4-B4)/B4</f>
        <v>-0.0227599425</v>
      </c>
      <c r="E4" s="128">
        <v>4263.0</v>
      </c>
      <c r="F4" s="130">
        <f t="shared" ref="F4:F5" si="2">(E4-C4)/C4</f>
        <v>0.04510909537</v>
      </c>
      <c r="G4" s="128">
        <v>2781.0</v>
      </c>
      <c r="H4" s="131">
        <f t="shared" ref="H4:H5" si="3">(G4-E4)/E4</f>
        <v>-0.3476425053</v>
      </c>
      <c r="I4" s="128"/>
      <c r="J4" s="129"/>
      <c r="K4" s="128"/>
      <c r="L4" s="130"/>
      <c r="M4" s="128"/>
      <c r="N4" s="130"/>
      <c r="O4" s="128"/>
      <c r="P4" s="132"/>
      <c r="Q4" s="128"/>
      <c r="R4" s="133"/>
      <c r="S4" s="134"/>
      <c r="T4" s="135"/>
      <c r="U4" s="134"/>
      <c r="V4" s="135"/>
      <c r="W4" s="134"/>
      <c r="X4" s="136"/>
      <c r="Y4" s="134"/>
      <c r="Z4" s="135"/>
      <c r="AA4" s="134"/>
      <c r="AB4" s="135"/>
      <c r="AC4" s="134"/>
      <c r="AD4" s="135"/>
      <c r="AE4" s="134"/>
      <c r="AF4" s="135"/>
      <c r="AG4" s="137"/>
      <c r="AH4" s="136"/>
      <c r="AI4" s="137"/>
      <c r="AJ4" s="135"/>
      <c r="AK4" s="137"/>
      <c r="AL4" s="135"/>
      <c r="AM4" s="137"/>
      <c r="AN4" s="135"/>
      <c r="AO4" s="137"/>
      <c r="AP4" s="136"/>
      <c r="AQ4" s="138"/>
      <c r="AR4" s="135"/>
      <c r="AS4" s="137"/>
      <c r="AT4" s="135"/>
      <c r="AU4" s="137"/>
      <c r="AV4" s="135"/>
      <c r="AW4" s="138"/>
      <c r="AX4" s="136"/>
      <c r="AY4" s="138"/>
      <c r="AZ4" s="135"/>
      <c r="BA4" s="137"/>
      <c r="BB4" s="139"/>
      <c r="BC4" s="137"/>
      <c r="BD4" s="139"/>
      <c r="BE4" s="138"/>
      <c r="BF4" s="139"/>
      <c r="BG4" s="128"/>
      <c r="BH4" s="140"/>
      <c r="BI4" s="128"/>
      <c r="BJ4" s="128"/>
      <c r="BK4" s="134"/>
      <c r="BL4" s="134"/>
      <c r="BM4" s="134"/>
      <c r="BN4" s="134"/>
      <c r="BO4" s="134"/>
      <c r="BP4" s="141"/>
      <c r="BQ4" s="134"/>
      <c r="BR4" s="135"/>
      <c r="BS4" s="134"/>
      <c r="BT4" s="135"/>
      <c r="BU4" s="134"/>
      <c r="BV4" s="135"/>
      <c r="BW4" s="134"/>
      <c r="BX4" s="136"/>
      <c r="BY4" s="134"/>
      <c r="BZ4" s="135"/>
      <c r="CA4" s="134"/>
      <c r="CB4" s="135"/>
      <c r="CC4" s="134"/>
      <c r="CD4" s="135"/>
      <c r="CE4" s="134"/>
      <c r="CF4" s="135"/>
      <c r="CG4" s="135"/>
      <c r="CH4" s="136"/>
      <c r="CI4" s="134"/>
      <c r="CJ4" s="135"/>
      <c r="CK4" s="134"/>
      <c r="CL4" s="135"/>
      <c r="CM4" s="134"/>
      <c r="CN4" s="135"/>
      <c r="CO4" s="134"/>
      <c r="CP4" s="136"/>
      <c r="CQ4" s="137"/>
      <c r="CR4" s="135"/>
      <c r="CS4" s="137"/>
      <c r="CT4" s="135"/>
      <c r="CU4" s="137"/>
      <c r="CV4" s="135"/>
      <c r="CW4" s="137"/>
      <c r="CX4" s="135"/>
      <c r="CY4" s="135"/>
      <c r="CZ4" s="135"/>
    </row>
    <row r="5">
      <c r="A5" s="142" t="s">
        <v>212</v>
      </c>
      <c r="B5" s="128">
        <v>4174.0</v>
      </c>
      <c r="C5" s="128">
        <v>4079.0</v>
      </c>
      <c r="D5" s="129">
        <f t="shared" si="1"/>
        <v>-0.0227599425</v>
      </c>
      <c r="E5" s="128">
        <v>4263.0</v>
      </c>
      <c r="F5" s="130">
        <f t="shared" si="2"/>
        <v>0.04510909537</v>
      </c>
      <c r="G5" s="128">
        <v>2781.0</v>
      </c>
      <c r="H5" s="130">
        <f t="shared" si="3"/>
        <v>-0.3476425053</v>
      </c>
      <c r="I5" s="128"/>
      <c r="J5" s="129"/>
      <c r="K5" s="128"/>
      <c r="L5" s="130"/>
      <c r="M5" s="128"/>
      <c r="N5" s="129"/>
      <c r="O5" s="128"/>
      <c r="P5" s="132"/>
      <c r="Q5" s="128"/>
      <c r="R5" s="133"/>
      <c r="S5" s="143"/>
      <c r="T5" s="135"/>
      <c r="U5" s="143"/>
      <c r="V5" s="135"/>
      <c r="W5" s="134"/>
      <c r="X5" s="136"/>
      <c r="Y5" s="143"/>
      <c r="Z5" s="135"/>
      <c r="AA5" s="134"/>
      <c r="AB5" s="135"/>
      <c r="AC5" s="143"/>
      <c r="AD5" s="135"/>
      <c r="AE5" s="143"/>
      <c r="AF5" s="135"/>
      <c r="AG5" s="137"/>
      <c r="AH5" s="136"/>
      <c r="AI5" s="137"/>
      <c r="AJ5" s="135"/>
      <c r="AK5" s="137"/>
      <c r="AL5" s="135"/>
      <c r="AM5" s="137"/>
      <c r="AN5" s="135"/>
      <c r="AO5" s="137"/>
      <c r="AP5" s="136"/>
      <c r="AQ5" s="137"/>
      <c r="AR5" s="135"/>
      <c r="AS5" s="137"/>
      <c r="AT5" s="135"/>
      <c r="AU5" s="138"/>
      <c r="AV5" s="135"/>
      <c r="AW5" s="137"/>
      <c r="AX5" s="136"/>
      <c r="AY5" s="137"/>
      <c r="AZ5" s="135"/>
      <c r="BA5" s="137"/>
      <c r="BB5" s="139"/>
      <c r="BC5" s="138"/>
      <c r="BD5" s="139"/>
      <c r="BE5" s="137"/>
      <c r="BF5" s="139"/>
      <c r="BG5" s="128"/>
      <c r="BH5" s="140"/>
      <c r="BI5" s="128"/>
      <c r="BJ5" s="128"/>
      <c r="BK5" s="134"/>
      <c r="BL5" s="134"/>
      <c r="BM5" s="134"/>
      <c r="BN5" s="134"/>
      <c r="BO5" s="134"/>
      <c r="BP5" s="141"/>
      <c r="BQ5" s="135"/>
      <c r="BR5" s="135"/>
      <c r="BS5" s="134"/>
      <c r="BT5" s="135"/>
      <c r="BU5" s="134"/>
      <c r="BV5" s="135"/>
      <c r="BW5" s="143"/>
      <c r="BX5" s="136"/>
      <c r="BY5" s="134"/>
      <c r="BZ5" s="135"/>
      <c r="CA5" s="143"/>
      <c r="CB5" s="135"/>
      <c r="CC5" s="143"/>
      <c r="CD5" s="135"/>
      <c r="CE5" s="134"/>
      <c r="CF5" s="135"/>
      <c r="CG5" s="135"/>
      <c r="CH5" s="136"/>
      <c r="CI5" s="143"/>
      <c r="CJ5" s="135"/>
      <c r="CK5" s="134"/>
      <c r="CL5" s="135"/>
      <c r="CM5" s="143"/>
      <c r="CN5" s="135"/>
      <c r="CO5" s="143"/>
      <c r="CP5" s="136"/>
      <c r="CQ5" s="137"/>
      <c r="CR5" s="135"/>
      <c r="CS5" s="137"/>
      <c r="CT5" s="135"/>
      <c r="CU5" s="137"/>
      <c r="CV5" s="135"/>
      <c r="CW5" s="137"/>
      <c r="CX5" s="135"/>
      <c r="CY5" s="135"/>
      <c r="CZ5" s="135"/>
    </row>
    <row r="6">
      <c r="A6" s="144"/>
      <c r="B6" s="145"/>
      <c r="C6" s="145"/>
      <c r="D6" s="146"/>
      <c r="E6" s="128"/>
      <c r="F6" s="147"/>
      <c r="G6" s="145"/>
      <c r="H6" s="147"/>
      <c r="I6" s="145"/>
      <c r="J6" s="147"/>
      <c r="K6" s="145"/>
      <c r="L6" s="146"/>
      <c r="M6" s="128"/>
      <c r="N6" s="147"/>
      <c r="O6" s="145"/>
      <c r="P6" s="148"/>
      <c r="Q6" s="145"/>
      <c r="R6" s="149"/>
      <c r="S6" s="150"/>
      <c r="T6" s="151"/>
      <c r="U6" s="143"/>
      <c r="V6" s="151"/>
      <c r="W6" s="152"/>
      <c r="X6" s="153"/>
      <c r="Y6" s="150"/>
      <c r="Z6" s="151"/>
      <c r="AA6" s="152"/>
      <c r="AB6" s="151"/>
      <c r="AC6" s="150"/>
      <c r="AD6" s="135"/>
      <c r="AE6" s="150"/>
      <c r="AF6" s="151"/>
      <c r="AG6" s="154"/>
      <c r="AH6" s="153"/>
      <c r="AI6" s="154"/>
      <c r="AJ6" s="151"/>
      <c r="AK6" s="154"/>
      <c r="AL6" s="151"/>
      <c r="AM6" s="154"/>
      <c r="AN6" s="151"/>
      <c r="AO6" s="154"/>
      <c r="AP6" s="153"/>
      <c r="AQ6" s="154"/>
      <c r="AR6" s="151"/>
      <c r="AS6" s="154"/>
      <c r="AT6" s="151"/>
      <c r="AU6" s="155"/>
      <c r="AV6" s="151"/>
      <c r="AW6" s="154"/>
      <c r="AX6" s="153"/>
      <c r="AY6" s="154"/>
      <c r="AZ6" s="151"/>
      <c r="BA6" s="154"/>
      <c r="BB6" s="156"/>
      <c r="BC6" s="155"/>
      <c r="BD6" s="156"/>
      <c r="BE6" s="154"/>
      <c r="BF6" s="156"/>
      <c r="BG6" s="128"/>
      <c r="BH6" s="157"/>
      <c r="BI6" s="145"/>
      <c r="BJ6" s="145"/>
      <c r="BK6" s="152"/>
      <c r="BL6" s="152"/>
      <c r="BM6" s="134"/>
      <c r="BN6" s="152"/>
      <c r="BO6" s="152"/>
      <c r="BP6" s="158"/>
      <c r="BQ6" s="151"/>
      <c r="BR6" s="151"/>
      <c r="BS6" s="152"/>
      <c r="BT6" s="151"/>
      <c r="BU6" s="134"/>
      <c r="BV6" s="151"/>
      <c r="BW6" s="150"/>
      <c r="BX6" s="153"/>
      <c r="BY6" s="152"/>
      <c r="BZ6" s="151"/>
      <c r="CA6" s="150"/>
      <c r="CB6" s="151"/>
      <c r="CC6" s="143"/>
      <c r="CD6" s="151"/>
      <c r="CE6" s="152"/>
      <c r="CF6" s="151"/>
      <c r="CG6" s="151"/>
      <c r="CH6" s="153"/>
      <c r="CI6" s="150"/>
      <c r="CJ6" s="151"/>
      <c r="CK6" s="152"/>
      <c r="CL6" s="151"/>
      <c r="CM6" s="150"/>
      <c r="CN6" s="135"/>
      <c r="CO6" s="150"/>
      <c r="CP6" s="153"/>
      <c r="CQ6" s="154"/>
      <c r="CR6" s="151"/>
      <c r="CS6" s="154"/>
      <c r="CT6" s="151"/>
      <c r="CU6" s="154"/>
      <c r="CV6" s="151"/>
      <c r="CW6" s="154"/>
      <c r="CX6" s="151"/>
      <c r="CY6" s="135"/>
      <c r="CZ6" s="135"/>
    </row>
    <row r="7">
      <c r="A7" s="123" t="s">
        <v>74</v>
      </c>
      <c r="B7" s="124"/>
      <c r="C7" s="124"/>
      <c r="D7" s="125"/>
      <c r="E7" s="125"/>
      <c r="F7" s="124"/>
      <c r="G7" s="124"/>
      <c r="H7" s="126"/>
      <c r="I7" s="124"/>
      <c r="J7" s="124"/>
      <c r="K7" s="124"/>
      <c r="L7" s="125"/>
      <c r="M7" s="125"/>
      <c r="N7" s="124"/>
      <c r="O7" s="124"/>
      <c r="P7" s="126"/>
      <c r="Q7" s="124"/>
      <c r="R7" s="124"/>
      <c r="S7" s="124"/>
      <c r="T7" s="125"/>
      <c r="U7" s="125"/>
      <c r="V7" s="124"/>
      <c r="W7" s="124"/>
      <c r="X7" s="126"/>
      <c r="Y7" s="124"/>
      <c r="Z7" s="124"/>
      <c r="AA7" s="124"/>
      <c r="AB7" s="124"/>
      <c r="AC7" s="125"/>
      <c r="AD7" s="125"/>
      <c r="AE7" s="124"/>
      <c r="AF7" s="124"/>
      <c r="AG7" s="124"/>
      <c r="AH7" s="126"/>
      <c r="AI7" s="124"/>
      <c r="AJ7" s="124"/>
      <c r="AK7" s="124"/>
      <c r="AL7" s="124"/>
      <c r="AM7" s="124"/>
      <c r="AN7" s="124"/>
      <c r="AO7" s="124"/>
      <c r="AP7" s="126"/>
      <c r="AQ7" s="124"/>
      <c r="AR7" s="124"/>
      <c r="AS7" s="124"/>
      <c r="AT7" s="124"/>
      <c r="AU7" s="124"/>
      <c r="AV7" s="124"/>
      <c r="AW7" s="124"/>
      <c r="AX7" s="126"/>
      <c r="AY7" s="124"/>
      <c r="AZ7" s="124"/>
      <c r="BA7" s="124"/>
      <c r="BB7" s="124"/>
      <c r="BC7" s="124"/>
      <c r="BD7" s="124"/>
      <c r="BE7" s="124"/>
      <c r="BF7" s="125"/>
      <c r="BG7" s="125"/>
      <c r="BH7" s="126"/>
      <c r="BI7" s="124"/>
      <c r="BJ7" s="124"/>
      <c r="BK7" s="124"/>
      <c r="BL7" s="125"/>
      <c r="BM7" s="125"/>
      <c r="BN7" s="124"/>
      <c r="BO7" s="124"/>
      <c r="BP7" s="126"/>
      <c r="BQ7" s="124"/>
      <c r="BR7" s="124"/>
      <c r="BS7" s="124"/>
      <c r="BT7" s="125"/>
      <c r="BU7" s="125"/>
      <c r="BV7" s="124"/>
      <c r="BW7" s="124"/>
      <c r="BX7" s="126"/>
      <c r="BY7" s="124"/>
      <c r="BZ7" s="124"/>
      <c r="CA7" s="124"/>
      <c r="CB7" s="125"/>
      <c r="CC7" s="125"/>
      <c r="CD7" s="124"/>
      <c r="CE7" s="124"/>
      <c r="CF7" s="125"/>
      <c r="CG7" s="125"/>
      <c r="CH7" s="126"/>
      <c r="CI7" s="124"/>
      <c r="CJ7" s="124"/>
      <c r="CK7" s="124"/>
      <c r="CL7" s="124"/>
      <c r="CM7" s="125"/>
      <c r="CN7" s="125"/>
      <c r="CO7" s="124"/>
      <c r="CP7" s="126"/>
      <c r="CQ7" s="124"/>
      <c r="CR7" s="124"/>
      <c r="CS7" s="124"/>
      <c r="CT7" s="124"/>
      <c r="CU7" s="124"/>
      <c r="CV7" s="124"/>
      <c r="CW7" s="124"/>
      <c r="CX7" s="125"/>
      <c r="CY7" s="125"/>
      <c r="CZ7" s="125"/>
    </row>
    <row r="8">
      <c r="A8" s="127" t="s">
        <v>213</v>
      </c>
      <c r="B8" s="128">
        <v>4174.0</v>
      </c>
      <c r="C8" s="128">
        <v>4079.0</v>
      </c>
      <c r="D8" s="129">
        <f t="shared" ref="D8:D9" si="5">(C8-B8)/B8</f>
        <v>-0.0227599425</v>
      </c>
      <c r="E8" s="128">
        <v>4263.0</v>
      </c>
      <c r="F8" s="130">
        <f t="shared" ref="F8:F9" si="6">(E8-C8)/C8</f>
        <v>0.04510909537</v>
      </c>
      <c r="G8" s="128">
        <v>2781.0</v>
      </c>
      <c r="H8" s="131">
        <f t="shared" ref="H8:H9" si="7">(G8-E8)/E8</f>
        <v>-0.3476425053</v>
      </c>
      <c r="I8" s="128"/>
      <c r="J8" s="129"/>
      <c r="K8" s="128"/>
      <c r="L8" s="130"/>
      <c r="M8" s="128"/>
      <c r="N8" s="130"/>
      <c r="O8" s="128"/>
      <c r="P8" s="132"/>
      <c r="Q8" s="128"/>
      <c r="R8" s="133"/>
      <c r="S8" s="134"/>
      <c r="T8" s="135"/>
      <c r="U8" s="134"/>
      <c r="V8" s="135"/>
      <c r="W8" s="134"/>
      <c r="X8" s="136"/>
      <c r="Y8" s="134"/>
      <c r="Z8" s="135"/>
      <c r="AA8" s="134"/>
      <c r="AB8" s="135"/>
      <c r="AC8" s="134"/>
      <c r="AD8" s="135"/>
      <c r="AE8" s="134"/>
      <c r="AF8" s="135"/>
      <c r="AG8" s="137"/>
      <c r="AH8" s="136"/>
      <c r="AI8" s="137"/>
      <c r="AJ8" s="135"/>
      <c r="AK8" s="137"/>
      <c r="AL8" s="135"/>
      <c r="AM8" s="137"/>
      <c r="AN8" s="135"/>
      <c r="AO8" s="137"/>
      <c r="AP8" s="136"/>
      <c r="AQ8" s="138"/>
      <c r="AR8" s="135"/>
      <c r="AS8" s="137"/>
      <c r="AT8" s="135"/>
      <c r="AU8" s="137"/>
      <c r="AV8" s="135"/>
      <c r="AW8" s="138"/>
      <c r="AX8" s="136"/>
      <c r="AY8" s="138"/>
      <c r="AZ8" s="135"/>
      <c r="BA8" s="137"/>
      <c r="BB8" s="139"/>
      <c r="BC8" s="137"/>
      <c r="BD8" s="139"/>
      <c r="BE8" s="138"/>
      <c r="BF8" s="139"/>
      <c r="BG8" s="128"/>
      <c r="BH8" s="140"/>
      <c r="BI8" s="128"/>
      <c r="BJ8" s="128"/>
      <c r="BK8" s="134"/>
      <c r="BL8" s="134"/>
      <c r="BM8" s="134"/>
      <c r="BN8" s="134"/>
      <c r="BO8" s="134"/>
      <c r="BP8" s="141"/>
      <c r="BQ8" s="134"/>
      <c r="BR8" s="135"/>
      <c r="BS8" s="134"/>
      <c r="BT8" s="135"/>
      <c r="BU8" s="134"/>
      <c r="BV8" s="135"/>
      <c r="BW8" s="134"/>
      <c r="BX8" s="136"/>
      <c r="BY8" s="134"/>
      <c r="BZ8" s="135"/>
      <c r="CA8" s="134"/>
      <c r="CB8" s="135"/>
      <c r="CC8" s="134"/>
      <c r="CD8" s="135"/>
      <c r="CE8" s="134"/>
      <c r="CF8" s="135"/>
      <c r="CG8" s="135"/>
      <c r="CH8" s="136"/>
      <c r="CI8" s="134"/>
      <c r="CJ8" s="135"/>
      <c r="CK8" s="134"/>
      <c r="CL8" s="135"/>
      <c r="CM8" s="134"/>
      <c r="CN8" s="135"/>
      <c r="CO8" s="134"/>
      <c r="CP8" s="136"/>
      <c r="CQ8" s="137"/>
      <c r="CR8" s="135"/>
      <c r="CS8" s="137"/>
      <c r="CT8" s="135"/>
      <c r="CU8" s="137"/>
      <c r="CV8" s="135"/>
      <c r="CW8" s="137"/>
      <c r="CX8" s="135"/>
      <c r="CY8" s="135"/>
      <c r="CZ8" s="135"/>
    </row>
    <row r="9">
      <c r="A9" s="142" t="s">
        <v>214</v>
      </c>
      <c r="B9" s="159">
        <f t="shared" ref="B9:C9" si="4">(B8*100%)/B4</f>
        <v>1</v>
      </c>
      <c r="C9" s="159">
        <f t="shared" si="4"/>
        <v>1</v>
      </c>
      <c r="D9" s="129">
        <f t="shared" si="5"/>
        <v>0</v>
      </c>
      <c r="E9" s="159">
        <f>(E8*100%)/E4</f>
        <v>1</v>
      </c>
      <c r="F9" s="130">
        <f t="shared" si="6"/>
        <v>0</v>
      </c>
      <c r="G9" s="159">
        <f>(G8*100%)/G4</f>
        <v>1</v>
      </c>
      <c r="H9" s="130">
        <f t="shared" si="7"/>
        <v>0</v>
      </c>
      <c r="I9" s="128"/>
      <c r="J9" s="129"/>
      <c r="K9" s="128"/>
      <c r="L9" s="130"/>
      <c r="M9" s="128"/>
      <c r="N9" s="129"/>
      <c r="O9" s="128"/>
      <c r="P9" s="132"/>
      <c r="Q9" s="128"/>
      <c r="R9" s="133"/>
      <c r="S9" s="143"/>
      <c r="T9" s="135"/>
      <c r="U9" s="143"/>
      <c r="V9" s="135"/>
      <c r="W9" s="134"/>
      <c r="X9" s="136"/>
      <c r="Y9" s="143"/>
      <c r="Z9" s="135"/>
      <c r="AA9" s="134"/>
      <c r="AB9" s="135"/>
      <c r="AC9" s="143"/>
      <c r="AD9" s="135"/>
      <c r="AE9" s="143"/>
      <c r="AF9" s="135"/>
      <c r="AG9" s="137"/>
      <c r="AH9" s="136"/>
      <c r="AI9" s="137"/>
      <c r="AJ9" s="135"/>
      <c r="AK9" s="137"/>
      <c r="AL9" s="135"/>
      <c r="AM9" s="137"/>
      <c r="AN9" s="135"/>
      <c r="AO9" s="137"/>
      <c r="AP9" s="136"/>
      <c r="AQ9" s="137"/>
      <c r="AR9" s="135"/>
      <c r="AS9" s="137"/>
      <c r="AT9" s="135"/>
      <c r="AU9" s="138"/>
      <c r="AV9" s="135"/>
      <c r="AW9" s="137"/>
      <c r="AX9" s="136"/>
      <c r="AY9" s="137"/>
      <c r="AZ9" s="135"/>
      <c r="BA9" s="137"/>
      <c r="BB9" s="139"/>
      <c r="BC9" s="138"/>
      <c r="BD9" s="139"/>
      <c r="BE9" s="137"/>
      <c r="BF9" s="139"/>
      <c r="BG9" s="128"/>
      <c r="BH9" s="140"/>
      <c r="BI9" s="128"/>
      <c r="BJ9" s="128"/>
      <c r="BK9" s="134"/>
      <c r="BL9" s="134"/>
      <c r="BM9" s="134"/>
      <c r="BN9" s="134"/>
      <c r="BO9" s="134"/>
      <c r="BP9" s="141"/>
      <c r="BQ9" s="135"/>
      <c r="BR9" s="135"/>
      <c r="BS9" s="134"/>
      <c r="BT9" s="135"/>
      <c r="BU9" s="134"/>
      <c r="BV9" s="135"/>
      <c r="BW9" s="143"/>
      <c r="BX9" s="136"/>
      <c r="BY9" s="134"/>
      <c r="BZ9" s="135"/>
      <c r="CA9" s="143"/>
      <c r="CB9" s="135"/>
      <c r="CC9" s="143"/>
      <c r="CD9" s="135"/>
      <c r="CE9" s="134"/>
      <c r="CF9" s="135"/>
      <c r="CG9" s="135"/>
      <c r="CH9" s="136"/>
      <c r="CI9" s="143"/>
      <c r="CJ9" s="135"/>
      <c r="CK9" s="134"/>
      <c r="CL9" s="135"/>
      <c r="CM9" s="143"/>
      <c r="CN9" s="135"/>
      <c r="CO9" s="143"/>
      <c r="CP9" s="136"/>
      <c r="CQ9" s="137"/>
      <c r="CR9" s="135"/>
      <c r="CS9" s="137"/>
      <c r="CT9" s="135"/>
      <c r="CU9" s="137"/>
      <c r="CV9" s="135"/>
      <c r="CW9" s="137"/>
      <c r="CX9" s="135"/>
      <c r="CY9" s="135"/>
      <c r="CZ9" s="135"/>
    </row>
    <row r="10">
      <c r="A10" s="160"/>
      <c r="B10" s="145"/>
      <c r="C10" s="145"/>
      <c r="D10" s="146"/>
      <c r="E10" s="128"/>
      <c r="F10" s="147"/>
      <c r="G10" s="145"/>
      <c r="H10" s="147"/>
      <c r="I10" s="145"/>
      <c r="J10" s="147"/>
      <c r="K10" s="145"/>
      <c r="L10" s="146"/>
      <c r="M10" s="128"/>
      <c r="N10" s="147"/>
      <c r="O10" s="145"/>
      <c r="P10" s="148"/>
      <c r="Q10" s="145"/>
      <c r="R10" s="149"/>
      <c r="S10" s="150"/>
      <c r="T10" s="151"/>
      <c r="U10" s="143"/>
      <c r="V10" s="151"/>
      <c r="W10" s="152"/>
      <c r="X10" s="153"/>
      <c r="Y10" s="150"/>
      <c r="Z10" s="151"/>
      <c r="AA10" s="152"/>
      <c r="AB10" s="151"/>
      <c r="AC10" s="150"/>
      <c r="AD10" s="135"/>
      <c r="AE10" s="150"/>
      <c r="AF10" s="151"/>
      <c r="AG10" s="154"/>
      <c r="AH10" s="153"/>
      <c r="AI10" s="154"/>
      <c r="AJ10" s="151"/>
      <c r="AK10" s="154"/>
      <c r="AL10" s="151"/>
      <c r="AM10" s="154"/>
      <c r="AN10" s="151"/>
      <c r="AO10" s="154"/>
      <c r="AP10" s="153"/>
      <c r="AQ10" s="154"/>
      <c r="AR10" s="151"/>
      <c r="AS10" s="154"/>
      <c r="AT10" s="151"/>
      <c r="AU10" s="155"/>
      <c r="AV10" s="151"/>
      <c r="AW10" s="154"/>
      <c r="AX10" s="153"/>
      <c r="AY10" s="154"/>
      <c r="AZ10" s="151"/>
      <c r="BA10" s="154"/>
      <c r="BB10" s="156"/>
      <c r="BC10" s="155"/>
      <c r="BD10" s="156"/>
      <c r="BE10" s="154"/>
      <c r="BF10" s="156"/>
      <c r="BG10" s="128"/>
      <c r="BH10" s="157"/>
      <c r="BI10" s="145"/>
      <c r="BJ10" s="145"/>
      <c r="BK10" s="152"/>
      <c r="BL10" s="152"/>
      <c r="BM10" s="134"/>
      <c r="BN10" s="152"/>
      <c r="BO10" s="152"/>
      <c r="BP10" s="158"/>
      <c r="BQ10" s="151"/>
      <c r="BR10" s="151"/>
      <c r="BS10" s="152"/>
      <c r="BT10" s="151"/>
      <c r="BU10" s="134"/>
      <c r="BV10" s="151"/>
      <c r="BW10" s="150"/>
      <c r="BX10" s="153"/>
      <c r="BY10" s="152"/>
      <c r="BZ10" s="151"/>
      <c r="CA10" s="150"/>
      <c r="CB10" s="151"/>
      <c r="CC10" s="143"/>
      <c r="CD10" s="151"/>
      <c r="CE10" s="152"/>
      <c r="CF10" s="151"/>
      <c r="CG10" s="151"/>
      <c r="CH10" s="153"/>
      <c r="CI10" s="150"/>
      <c r="CJ10" s="151"/>
      <c r="CK10" s="152"/>
      <c r="CL10" s="151"/>
      <c r="CM10" s="150"/>
      <c r="CN10" s="135"/>
      <c r="CO10" s="150"/>
      <c r="CP10" s="153"/>
      <c r="CQ10" s="154"/>
      <c r="CR10" s="151"/>
      <c r="CS10" s="154"/>
      <c r="CT10" s="151"/>
      <c r="CU10" s="154"/>
      <c r="CV10" s="151"/>
      <c r="CW10" s="154"/>
      <c r="CX10" s="151"/>
      <c r="CY10" s="135"/>
      <c r="CZ10" s="135"/>
    </row>
    <row r="11">
      <c r="A11" s="123" t="s">
        <v>79</v>
      </c>
      <c r="B11" s="124"/>
      <c r="C11" s="124"/>
      <c r="D11" s="125"/>
      <c r="E11" s="125"/>
      <c r="F11" s="124"/>
      <c r="G11" s="124"/>
      <c r="H11" s="126"/>
      <c r="I11" s="124"/>
      <c r="J11" s="124"/>
      <c r="K11" s="124"/>
      <c r="L11" s="125"/>
      <c r="M11" s="125"/>
      <c r="N11" s="124"/>
      <c r="O11" s="124"/>
      <c r="P11" s="126"/>
      <c r="Q11" s="124"/>
      <c r="R11" s="124"/>
      <c r="S11" s="124"/>
      <c r="T11" s="125"/>
      <c r="U11" s="125"/>
      <c r="V11" s="124"/>
      <c r="W11" s="124"/>
      <c r="X11" s="126"/>
      <c r="Y11" s="124"/>
      <c r="Z11" s="124"/>
      <c r="AA11" s="124"/>
      <c r="AB11" s="124"/>
      <c r="AC11" s="125"/>
      <c r="AD11" s="125"/>
      <c r="AE11" s="124"/>
      <c r="AF11" s="124"/>
      <c r="AG11" s="124"/>
      <c r="AH11" s="126"/>
      <c r="AI11" s="124"/>
      <c r="AJ11" s="124"/>
      <c r="AK11" s="124"/>
      <c r="AL11" s="124"/>
      <c r="AM11" s="124"/>
      <c r="AN11" s="124"/>
      <c r="AO11" s="124"/>
      <c r="AP11" s="126"/>
      <c r="AQ11" s="124"/>
      <c r="AR11" s="124"/>
      <c r="AS11" s="124"/>
      <c r="AT11" s="124"/>
      <c r="AU11" s="124"/>
      <c r="AV11" s="124"/>
      <c r="AW11" s="124"/>
      <c r="AX11" s="126"/>
      <c r="AY11" s="124"/>
      <c r="AZ11" s="124"/>
      <c r="BA11" s="124"/>
      <c r="BB11" s="124"/>
      <c r="BC11" s="124"/>
      <c r="BD11" s="124"/>
      <c r="BE11" s="124"/>
      <c r="BF11" s="125"/>
      <c r="BG11" s="125"/>
      <c r="BH11" s="126"/>
      <c r="BI11" s="124"/>
      <c r="BJ11" s="124"/>
      <c r="BK11" s="124"/>
      <c r="BL11" s="125"/>
      <c r="BM11" s="125"/>
      <c r="BN11" s="124"/>
      <c r="BO11" s="124"/>
      <c r="BP11" s="126"/>
      <c r="BQ11" s="124"/>
      <c r="BR11" s="124"/>
      <c r="BS11" s="124"/>
      <c r="BT11" s="125"/>
      <c r="BU11" s="125"/>
      <c r="BV11" s="124"/>
      <c r="BW11" s="124"/>
      <c r="BX11" s="126"/>
      <c r="BY11" s="124"/>
      <c r="BZ11" s="124"/>
      <c r="CA11" s="124"/>
      <c r="CB11" s="125"/>
      <c r="CC11" s="125"/>
      <c r="CD11" s="124"/>
      <c r="CE11" s="124"/>
      <c r="CF11" s="125"/>
      <c r="CG11" s="125"/>
      <c r="CH11" s="126"/>
      <c r="CI11" s="124"/>
      <c r="CJ11" s="124"/>
      <c r="CK11" s="124"/>
      <c r="CL11" s="124"/>
      <c r="CM11" s="125"/>
      <c r="CN11" s="125"/>
      <c r="CO11" s="124"/>
      <c r="CP11" s="126"/>
      <c r="CQ11" s="124"/>
      <c r="CR11" s="124"/>
      <c r="CS11" s="124"/>
      <c r="CT11" s="124"/>
      <c r="CU11" s="124"/>
      <c r="CV11" s="124"/>
      <c r="CW11" s="124"/>
      <c r="CX11" s="125"/>
      <c r="CY11" s="125"/>
      <c r="CZ11" s="125"/>
    </row>
    <row r="12">
      <c r="A12" s="127" t="s">
        <v>215</v>
      </c>
      <c r="B12" s="128">
        <v>200.0</v>
      </c>
      <c r="C12" s="128">
        <v>220.0</v>
      </c>
      <c r="D12" s="129">
        <f t="shared" ref="D12:D13" si="9">(C12-B12)/B12</f>
        <v>0.1</v>
      </c>
      <c r="E12" s="128">
        <v>230.0</v>
      </c>
      <c r="F12" s="130">
        <f t="shared" ref="F12:F13" si="10">(E12-C12)/C12</f>
        <v>0.04545454545</v>
      </c>
      <c r="G12" s="128">
        <v>250.0</v>
      </c>
      <c r="H12" s="131">
        <f t="shared" ref="H12:H13" si="11">(G12-E12)/E12</f>
        <v>0.08695652174</v>
      </c>
      <c r="I12" s="128"/>
      <c r="J12" s="129"/>
      <c r="K12" s="128"/>
      <c r="L12" s="130"/>
      <c r="M12" s="128"/>
      <c r="N12" s="130"/>
      <c r="O12" s="128"/>
      <c r="P12" s="132"/>
      <c r="Q12" s="128"/>
      <c r="R12" s="133"/>
      <c r="S12" s="134"/>
      <c r="T12" s="135"/>
      <c r="U12" s="134"/>
      <c r="V12" s="135"/>
      <c r="W12" s="134"/>
      <c r="X12" s="136"/>
      <c r="Y12" s="134"/>
      <c r="Z12" s="135"/>
      <c r="AA12" s="134"/>
      <c r="AB12" s="135"/>
      <c r="AC12" s="134"/>
      <c r="AD12" s="135"/>
      <c r="AE12" s="134"/>
      <c r="AF12" s="135"/>
      <c r="AG12" s="137"/>
      <c r="AH12" s="136"/>
      <c r="AI12" s="137"/>
      <c r="AJ12" s="135"/>
      <c r="AK12" s="137"/>
      <c r="AL12" s="135"/>
      <c r="AM12" s="137"/>
      <c r="AN12" s="135"/>
      <c r="AO12" s="137"/>
      <c r="AP12" s="136"/>
      <c r="AQ12" s="138"/>
      <c r="AR12" s="135"/>
      <c r="AS12" s="137"/>
      <c r="AT12" s="135"/>
      <c r="AU12" s="137"/>
      <c r="AV12" s="135"/>
      <c r="AW12" s="138"/>
      <c r="AX12" s="136"/>
      <c r="AY12" s="138"/>
      <c r="AZ12" s="135"/>
      <c r="BA12" s="137"/>
      <c r="BB12" s="139"/>
      <c r="BC12" s="137"/>
      <c r="BD12" s="139"/>
      <c r="BE12" s="138"/>
      <c r="BF12" s="139"/>
      <c r="BG12" s="128"/>
      <c r="BH12" s="140"/>
      <c r="BI12" s="128"/>
      <c r="BJ12" s="128"/>
      <c r="BK12" s="134"/>
      <c r="BL12" s="134"/>
      <c r="BM12" s="134"/>
      <c r="BN12" s="134"/>
      <c r="BO12" s="134"/>
      <c r="BP12" s="141"/>
      <c r="BQ12" s="134"/>
      <c r="BR12" s="135"/>
      <c r="BS12" s="134"/>
      <c r="BT12" s="135"/>
      <c r="BU12" s="134"/>
      <c r="BV12" s="135"/>
      <c r="BW12" s="134"/>
      <c r="BX12" s="136"/>
      <c r="BY12" s="134"/>
      <c r="BZ12" s="135"/>
      <c r="CA12" s="134"/>
      <c r="CB12" s="135"/>
      <c r="CC12" s="134"/>
      <c r="CD12" s="135"/>
      <c r="CE12" s="134"/>
      <c r="CF12" s="135"/>
      <c r="CG12" s="135"/>
      <c r="CH12" s="136"/>
      <c r="CI12" s="134"/>
      <c r="CJ12" s="135"/>
      <c r="CK12" s="134"/>
      <c r="CL12" s="135"/>
      <c r="CM12" s="134"/>
      <c r="CN12" s="135"/>
      <c r="CO12" s="134"/>
      <c r="CP12" s="136"/>
      <c r="CQ12" s="137"/>
      <c r="CR12" s="135"/>
      <c r="CS12" s="137"/>
      <c r="CT12" s="135"/>
      <c r="CU12" s="137"/>
      <c r="CV12" s="135"/>
      <c r="CW12" s="137"/>
      <c r="CX12" s="135"/>
      <c r="CY12" s="135"/>
      <c r="CZ12" s="135"/>
    </row>
    <row r="13">
      <c r="A13" s="161" t="s">
        <v>216</v>
      </c>
      <c r="B13" s="159">
        <f t="shared" ref="B13:C13" si="8">(B12*100%)/B8</f>
        <v>0.04791566842</v>
      </c>
      <c r="C13" s="159">
        <f t="shared" si="8"/>
        <v>0.05393478794</v>
      </c>
      <c r="D13" s="129">
        <f t="shared" si="9"/>
        <v>0.1256190243</v>
      </c>
      <c r="E13" s="159">
        <f>(E12*100%)/E8</f>
        <v>0.05395261553</v>
      </c>
      <c r="F13" s="130">
        <f t="shared" si="10"/>
        <v>0.0003305397394</v>
      </c>
      <c r="G13" s="159">
        <f>(G12*100%)/G8</f>
        <v>0.08989572096</v>
      </c>
      <c r="H13" s="130">
        <f t="shared" si="11"/>
        <v>0.6661976455</v>
      </c>
      <c r="I13" s="128"/>
      <c r="J13" s="129"/>
      <c r="K13" s="128"/>
      <c r="L13" s="130"/>
      <c r="M13" s="128"/>
      <c r="N13" s="129"/>
      <c r="O13" s="128"/>
      <c r="P13" s="132"/>
      <c r="Q13" s="128"/>
      <c r="R13" s="133"/>
      <c r="S13" s="143"/>
      <c r="T13" s="135"/>
      <c r="U13" s="143"/>
      <c r="V13" s="135"/>
      <c r="W13" s="134"/>
      <c r="X13" s="136"/>
      <c r="Y13" s="143"/>
      <c r="Z13" s="135"/>
      <c r="AA13" s="134"/>
      <c r="AB13" s="135"/>
      <c r="AC13" s="143"/>
      <c r="AD13" s="135"/>
      <c r="AE13" s="143"/>
      <c r="AF13" s="135"/>
      <c r="AG13" s="137"/>
      <c r="AH13" s="136"/>
      <c r="AI13" s="137"/>
      <c r="AJ13" s="135"/>
      <c r="AK13" s="137"/>
      <c r="AL13" s="135"/>
      <c r="AM13" s="137"/>
      <c r="AN13" s="135"/>
      <c r="AO13" s="137"/>
      <c r="AP13" s="136"/>
      <c r="AQ13" s="137"/>
      <c r="AR13" s="135"/>
      <c r="AS13" s="137"/>
      <c r="AT13" s="135"/>
      <c r="AU13" s="138"/>
      <c r="AV13" s="135"/>
      <c r="AW13" s="137"/>
      <c r="AX13" s="136"/>
      <c r="AY13" s="137"/>
      <c r="AZ13" s="135"/>
      <c r="BA13" s="137"/>
      <c r="BB13" s="139"/>
      <c r="BC13" s="138"/>
      <c r="BD13" s="139"/>
      <c r="BE13" s="137"/>
      <c r="BF13" s="139"/>
      <c r="BG13" s="128"/>
      <c r="BH13" s="140"/>
      <c r="BI13" s="128"/>
      <c r="BJ13" s="128"/>
      <c r="BK13" s="134"/>
      <c r="BL13" s="134"/>
      <c r="BM13" s="134"/>
      <c r="BN13" s="134"/>
      <c r="BO13" s="134"/>
      <c r="BP13" s="141"/>
      <c r="BQ13" s="135"/>
      <c r="BR13" s="135"/>
      <c r="BS13" s="134"/>
      <c r="BT13" s="135"/>
      <c r="BU13" s="134"/>
      <c r="BV13" s="135"/>
      <c r="BW13" s="143"/>
      <c r="BX13" s="136"/>
      <c r="BY13" s="134"/>
      <c r="BZ13" s="135"/>
      <c r="CA13" s="143"/>
      <c r="CB13" s="135"/>
      <c r="CC13" s="143"/>
      <c r="CD13" s="135"/>
      <c r="CE13" s="134"/>
      <c r="CF13" s="135"/>
      <c r="CG13" s="135"/>
      <c r="CH13" s="136"/>
      <c r="CI13" s="143"/>
      <c r="CJ13" s="135"/>
      <c r="CK13" s="134"/>
      <c r="CL13" s="135"/>
      <c r="CM13" s="143"/>
      <c r="CN13" s="135"/>
      <c r="CO13" s="143"/>
      <c r="CP13" s="136"/>
      <c r="CQ13" s="137"/>
      <c r="CR13" s="135"/>
      <c r="CS13" s="137"/>
      <c r="CT13" s="135"/>
      <c r="CU13" s="137"/>
      <c r="CV13" s="135"/>
      <c r="CW13" s="137"/>
      <c r="CX13" s="135"/>
      <c r="CY13" s="135"/>
      <c r="CZ13" s="135"/>
    </row>
    <row r="14">
      <c r="A14" s="144"/>
      <c r="B14" s="145"/>
      <c r="C14" s="145"/>
      <c r="D14" s="146"/>
      <c r="E14" s="128"/>
      <c r="F14" s="147"/>
      <c r="G14" s="145"/>
      <c r="H14" s="147"/>
      <c r="I14" s="145"/>
      <c r="J14" s="147"/>
      <c r="K14" s="145"/>
      <c r="L14" s="146"/>
      <c r="M14" s="128"/>
      <c r="N14" s="147"/>
      <c r="O14" s="145"/>
      <c r="P14" s="148"/>
      <c r="Q14" s="145"/>
      <c r="R14" s="149"/>
      <c r="S14" s="150"/>
      <c r="T14" s="151"/>
      <c r="U14" s="143"/>
      <c r="V14" s="151"/>
      <c r="W14" s="152"/>
      <c r="X14" s="153"/>
      <c r="Y14" s="150"/>
      <c r="Z14" s="151"/>
      <c r="AA14" s="152"/>
      <c r="AB14" s="151"/>
      <c r="AC14" s="150"/>
      <c r="AD14" s="135"/>
      <c r="AE14" s="150"/>
      <c r="AF14" s="151"/>
      <c r="AG14" s="154"/>
      <c r="AH14" s="153"/>
      <c r="AI14" s="154"/>
      <c r="AJ14" s="151"/>
      <c r="AK14" s="154"/>
      <c r="AL14" s="151"/>
      <c r="AM14" s="154"/>
      <c r="AN14" s="151"/>
      <c r="AO14" s="154"/>
      <c r="AP14" s="153"/>
      <c r="AQ14" s="154"/>
      <c r="AR14" s="151"/>
      <c r="AS14" s="154"/>
      <c r="AT14" s="151"/>
      <c r="AU14" s="155"/>
      <c r="AV14" s="151"/>
      <c r="AW14" s="154"/>
      <c r="AX14" s="153"/>
      <c r="AY14" s="154"/>
      <c r="AZ14" s="151"/>
      <c r="BA14" s="154"/>
      <c r="BB14" s="156"/>
      <c r="BC14" s="155"/>
      <c r="BD14" s="156"/>
      <c r="BE14" s="154"/>
      <c r="BF14" s="156"/>
      <c r="BG14" s="128"/>
      <c r="BH14" s="157"/>
      <c r="BI14" s="145"/>
      <c r="BJ14" s="145"/>
      <c r="BK14" s="152"/>
      <c r="BL14" s="152"/>
      <c r="BM14" s="134"/>
      <c r="BN14" s="152"/>
      <c r="BO14" s="152"/>
      <c r="BP14" s="158"/>
      <c r="BQ14" s="151"/>
      <c r="BR14" s="151"/>
      <c r="BS14" s="152"/>
      <c r="BT14" s="151"/>
      <c r="BU14" s="134"/>
      <c r="BV14" s="151"/>
      <c r="BW14" s="150"/>
      <c r="BX14" s="153"/>
      <c r="BY14" s="152"/>
      <c r="BZ14" s="151"/>
      <c r="CA14" s="150"/>
      <c r="CB14" s="151"/>
      <c r="CC14" s="143"/>
      <c r="CD14" s="151"/>
      <c r="CE14" s="152"/>
      <c r="CF14" s="151"/>
      <c r="CG14" s="151"/>
      <c r="CH14" s="153"/>
      <c r="CI14" s="150"/>
      <c r="CJ14" s="151"/>
      <c r="CK14" s="152"/>
      <c r="CL14" s="151"/>
      <c r="CM14" s="150"/>
      <c r="CN14" s="135"/>
      <c r="CO14" s="150"/>
      <c r="CP14" s="153"/>
      <c r="CQ14" s="154"/>
      <c r="CR14" s="151"/>
      <c r="CS14" s="154"/>
      <c r="CT14" s="151"/>
      <c r="CU14" s="154"/>
      <c r="CV14" s="151"/>
      <c r="CW14" s="154"/>
      <c r="CX14" s="151"/>
      <c r="CY14" s="135"/>
      <c r="CZ14" s="135"/>
    </row>
    <row r="15">
      <c r="A15" s="123" t="s">
        <v>84</v>
      </c>
      <c r="B15" s="124"/>
      <c r="C15" s="124"/>
      <c r="D15" s="125"/>
      <c r="E15" s="125"/>
      <c r="F15" s="124"/>
      <c r="G15" s="124"/>
      <c r="H15" s="126"/>
      <c r="I15" s="124"/>
      <c r="J15" s="124"/>
      <c r="K15" s="124"/>
      <c r="L15" s="125"/>
      <c r="M15" s="125"/>
      <c r="N15" s="124"/>
      <c r="O15" s="124"/>
      <c r="P15" s="126"/>
      <c r="Q15" s="124"/>
      <c r="R15" s="124"/>
      <c r="S15" s="124"/>
      <c r="T15" s="125"/>
      <c r="U15" s="125"/>
      <c r="V15" s="124"/>
      <c r="W15" s="124"/>
      <c r="X15" s="126"/>
      <c r="Y15" s="124"/>
      <c r="Z15" s="124"/>
      <c r="AA15" s="124"/>
      <c r="AB15" s="124"/>
      <c r="AC15" s="125"/>
      <c r="AD15" s="125"/>
      <c r="AE15" s="124"/>
      <c r="AF15" s="124"/>
      <c r="AG15" s="124"/>
      <c r="AH15" s="126"/>
      <c r="AI15" s="124"/>
      <c r="AJ15" s="124"/>
      <c r="AK15" s="124"/>
      <c r="AL15" s="124"/>
      <c r="AM15" s="124"/>
      <c r="AN15" s="124"/>
      <c r="AO15" s="124"/>
      <c r="AP15" s="126"/>
      <c r="AQ15" s="124"/>
      <c r="AR15" s="124"/>
      <c r="AS15" s="124"/>
      <c r="AT15" s="124"/>
      <c r="AU15" s="124"/>
      <c r="AV15" s="124"/>
      <c r="AW15" s="124"/>
      <c r="AX15" s="126"/>
      <c r="AY15" s="124"/>
      <c r="AZ15" s="124"/>
      <c r="BA15" s="124"/>
      <c r="BB15" s="124"/>
      <c r="BC15" s="124"/>
      <c r="BD15" s="124"/>
      <c r="BE15" s="124"/>
      <c r="BF15" s="125"/>
      <c r="BG15" s="125"/>
      <c r="BH15" s="126"/>
      <c r="BI15" s="124"/>
      <c r="BJ15" s="124"/>
      <c r="BK15" s="124"/>
      <c r="BL15" s="125"/>
      <c r="BM15" s="125"/>
      <c r="BN15" s="124"/>
      <c r="BO15" s="124"/>
      <c r="BP15" s="126"/>
      <c r="BQ15" s="124"/>
      <c r="BR15" s="124"/>
      <c r="BS15" s="124"/>
      <c r="BT15" s="125"/>
      <c r="BU15" s="125"/>
      <c r="BV15" s="124"/>
      <c r="BW15" s="124"/>
      <c r="BX15" s="126"/>
      <c r="BY15" s="124"/>
      <c r="BZ15" s="124"/>
      <c r="CA15" s="124"/>
      <c r="CB15" s="125"/>
      <c r="CC15" s="125"/>
      <c r="CD15" s="124"/>
      <c r="CE15" s="124"/>
      <c r="CF15" s="125"/>
      <c r="CG15" s="125"/>
      <c r="CH15" s="126"/>
      <c r="CI15" s="124"/>
      <c r="CJ15" s="124"/>
      <c r="CK15" s="124"/>
      <c r="CL15" s="124"/>
      <c r="CM15" s="125"/>
      <c r="CN15" s="125"/>
      <c r="CO15" s="124"/>
      <c r="CP15" s="126"/>
      <c r="CQ15" s="124"/>
      <c r="CR15" s="124"/>
      <c r="CS15" s="124"/>
      <c r="CT15" s="124"/>
      <c r="CU15" s="124"/>
      <c r="CV15" s="124"/>
      <c r="CW15" s="124"/>
      <c r="CX15" s="125"/>
      <c r="CY15" s="125"/>
      <c r="CZ15" s="125"/>
    </row>
    <row r="16">
      <c r="A16" s="127" t="s">
        <v>217</v>
      </c>
      <c r="B16" s="140">
        <v>50.0</v>
      </c>
      <c r="C16" s="128">
        <v>50.0</v>
      </c>
      <c r="D16" s="132">
        <f t="shared" ref="D16:D17" si="13">(C16-B16)/B16</f>
        <v>0</v>
      </c>
      <c r="E16" s="128">
        <v>50.0</v>
      </c>
      <c r="F16" s="131">
        <f t="shared" ref="F16:F17" si="14">(E16-C16)/C16</f>
        <v>0</v>
      </c>
      <c r="G16" s="128">
        <v>50.0</v>
      </c>
      <c r="H16" s="131">
        <f t="shared" ref="H16:H17" si="15">(G16-E16)/E16</f>
        <v>0</v>
      </c>
      <c r="I16" s="128"/>
      <c r="J16" s="129"/>
      <c r="K16" s="128"/>
      <c r="L16" s="130"/>
      <c r="M16" s="128"/>
      <c r="N16" s="130"/>
      <c r="O16" s="128"/>
      <c r="P16" s="132"/>
      <c r="Q16" s="128"/>
      <c r="R16" s="133"/>
      <c r="S16" s="134"/>
      <c r="T16" s="135"/>
      <c r="U16" s="134"/>
      <c r="V16" s="135"/>
      <c r="W16" s="134"/>
      <c r="X16" s="136"/>
      <c r="Y16" s="134"/>
      <c r="Z16" s="135"/>
      <c r="AA16" s="134"/>
      <c r="AB16" s="135"/>
      <c r="AC16" s="134"/>
      <c r="AD16" s="135"/>
      <c r="AE16" s="134"/>
      <c r="AF16" s="135"/>
      <c r="AG16" s="137"/>
      <c r="AH16" s="136"/>
      <c r="AI16" s="137"/>
      <c r="AJ16" s="135"/>
      <c r="AK16" s="137"/>
      <c r="AL16" s="135"/>
      <c r="AM16" s="137"/>
      <c r="AN16" s="135"/>
      <c r="AO16" s="137"/>
      <c r="AP16" s="136"/>
      <c r="AQ16" s="138"/>
      <c r="AR16" s="135"/>
      <c r="AS16" s="137"/>
      <c r="AT16" s="135"/>
      <c r="AU16" s="137"/>
      <c r="AV16" s="135"/>
      <c r="AW16" s="138"/>
      <c r="AX16" s="136"/>
      <c r="AY16" s="138"/>
      <c r="AZ16" s="135"/>
      <c r="BA16" s="137"/>
      <c r="BB16" s="139"/>
      <c r="BC16" s="137"/>
      <c r="BD16" s="139"/>
      <c r="BE16" s="138"/>
      <c r="BF16" s="139"/>
      <c r="BG16" s="128"/>
      <c r="BH16" s="140"/>
      <c r="BI16" s="128"/>
      <c r="BJ16" s="128"/>
      <c r="BK16" s="134"/>
      <c r="BL16" s="134"/>
      <c r="BM16" s="134"/>
      <c r="BN16" s="134"/>
      <c r="BO16" s="134"/>
      <c r="BP16" s="141"/>
      <c r="BQ16" s="134"/>
      <c r="BR16" s="135"/>
      <c r="BS16" s="134"/>
      <c r="BT16" s="135"/>
      <c r="BU16" s="134"/>
      <c r="BV16" s="135"/>
      <c r="BW16" s="134"/>
      <c r="BX16" s="136"/>
      <c r="BY16" s="134"/>
      <c r="BZ16" s="135"/>
      <c r="CA16" s="134"/>
      <c r="CB16" s="135"/>
      <c r="CC16" s="134"/>
      <c r="CD16" s="135"/>
      <c r="CE16" s="134"/>
      <c r="CF16" s="135"/>
      <c r="CG16" s="135"/>
      <c r="CH16" s="136"/>
      <c r="CI16" s="134"/>
      <c r="CJ16" s="135"/>
      <c r="CK16" s="134"/>
      <c r="CL16" s="135"/>
      <c r="CM16" s="134"/>
      <c r="CN16" s="135"/>
      <c r="CO16" s="134"/>
      <c r="CP16" s="136"/>
      <c r="CQ16" s="137"/>
      <c r="CR16" s="135"/>
      <c r="CS16" s="137"/>
      <c r="CT16" s="135"/>
      <c r="CU16" s="137"/>
      <c r="CV16" s="135"/>
      <c r="CW16" s="137"/>
      <c r="CX16" s="135"/>
      <c r="CY16" s="135"/>
      <c r="CZ16" s="135"/>
    </row>
    <row r="17">
      <c r="A17" s="161" t="s">
        <v>216</v>
      </c>
      <c r="B17" s="159">
        <f t="shared" ref="B17:C17" si="12">(B16*100%)/B12</f>
        <v>0.25</v>
      </c>
      <c r="C17" s="159">
        <f t="shared" si="12"/>
        <v>0.2272727273</v>
      </c>
      <c r="D17" s="129">
        <f t="shared" si="13"/>
        <v>-0.09090909091</v>
      </c>
      <c r="E17" s="159">
        <f>(E16*100%)/E12</f>
        <v>0.2173913043</v>
      </c>
      <c r="F17" s="130">
        <f t="shared" si="14"/>
        <v>-0.04347826087</v>
      </c>
      <c r="G17" s="159">
        <f>(G16*100%)/G12</f>
        <v>0.2</v>
      </c>
      <c r="H17" s="130">
        <f t="shared" si="15"/>
        <v>-0.08</v>
      </c>
      <c r="I17" s="128"/>
      <c r="J17" s="129"/>
      <c r="K17" s="128"/>
      <c r="L17" s="130"/>
      <c r="M17" s="128"/>
      <c r="N17" s="129"/>
      <c r="O17" s="128"/>
      <c r="P17" s="132"/>
      <c r="Q17" s="128"/>
      <c r="R17" s="133"/>
      <c r="S17" s="143"/>
      <c r="T17" s="135"/>
      <c r="U17" s="143"/>
      <c r="V17" s="135"/>
      <c r="W17" s="134"/>
      <c r="X17" s="136"/>
      <c r="Y17" s="143"/>
      <c r="Z17" s="135"/>
      <c r="AA17" s="134"/>
      <c r="AB17" s="135"/>
      <c r="AC17" s="143"/>
      <c r="AD17" s="135"/>
      <c r="AE17" s="143"/>
      <c r="AF17" s="135"/>
      <c r="AG17" s="137"/>
      <c r="AH17" s="136"/>
      <c r="AI17" s="137"/>
      <c r="AJ17" s="135"/>
      <c r="AK17" s="137"/>
      <c r="AL17" s="135"/>
      <c r="AM17" s="137"/>
      <c r="AN17" s="135"/>
      <c r="AO17" s="137"/>
      <c r="AP17" s="136"/>
      <c r="AQ17" s="137"/>
      <c r="AR17" s="135"/>
      <c r="AS17" s="137"/>
      <c r="AT17" s="135"/>
      <c r="AU17" s="138"/>
      <c r="AV17" s="135"/>
      <c r="AW17" s="137"/>
      <c r="AX17" s="136"/>
      <c r="AY17" s="137"/>
      <c r="AZ17" s="135"/>
      <c r="BA17" s="137"/>
      <c r="BB17" s="139"/>
      <c r="BC17" s="138"/>
      <c r="BD17" s="139"/>
      <c r="BE17" s="137"/>
      <c r="BF17" s="139"/>
      <c r="BG17" s="128"/>
      <c r="BH17" s="140"/>
      <c r="BI17" s="128"/>
      <c r="BJ17" s="128"/>
      <c r="BK17" s="134"/>
      <c r="BL17" s="134"/>
      <c r="BM17" s="134"/>
      <c r="BN17" s="134"/>
      <c r="BO17" s="134"/>
      <c r="BP17" s="141"/>
      <c r="BQ17" s="135"/>
      <c r="BR17" s="135"/>
      <c r="BS17" s="134"/>
      <c r="BT17" s="135"/>
      <c r="BU17" s="134"/>
      <c r="BV17" s="135"/>
      <c r="BW17" s="143"/>
      <c r="BX17" s="136"/>
      <c r="BY17" s="134"/>
      <c r="BZ17" s="135"/>
      <c r="CA17" s="143"/>
      <c r="CB17" s="135"/>
      <c r="CC17" s="143"/>
      <c r="CD17" s="135"/>
      <c r="CE17" s="134"/>
      <c r="CF17" s="135"/>
      <c r="CG17" s="135"/>
      <c r="CH17" s="136"/>
      <c r="CI17" s="143"/>
      <c r="CJ17" s="135"/>
      <c r="CK17" s="134"/>
      <c r="CL17" s="135"/>
      <c r="CM17" s="143"/>
      <c r="CN17" s="135"/>
      <c r="CO17" s="143"/>
      <c r="CP17" s="136"/>
      <c r="CQ17" s="137"/>
      <c r="CR17" s="135"/>
      <c r="CS17" s="137"/>
      <c r="CT17" s="135"/>
      <c r="CU17" s="137"/>
      <c r="CV17" s="135"/>
      <c r="CW17" s="137"/>
      <c r="CX17" s="135"/>
      <c r="CY17" s="135"/>
      <c r="CZ17" s="135"/>
    </row>
    <row r="18">
      <c r="A18" s="144"/>
      <c r="B18" s="145"/>
      <c r="C18" s="145"/>
      <c r="D18" s="146"/>
      <c r="E18" s="128"/>
      <c r="F18" s="147"/>
      <c r="G18" s="145"/>
      <c r="H18" s="147"/>
      <c r="I18" s="145"/>
      <c r="J18" s="147"/>
      <c r="K18" s="145"/>
      <c r="L18" s="146"/>
      <c r="M18" s="128"/>
      <c r="N18" s="147"/>
      <c r="O18" s="145"/>
      <c r="P18" s="148"/>
      <c r="Q18" s="145"/>
      <c r="R18" s="149"/>
      <c r="S18" s="150"/>
      <c r="T18" s="151"/>
      <c r="U18" s="143"/>
      <c r="V18" s="151"/>
      <c r="W18" s="152"/>
      <c r="X18" s="153"/>
      <c r="Y18" s="150"/>
      <c r="Z18" s="151"/>
      <c r="AA18" s="152"/>
      <c r="AB18" s="151"/>
      <c r="AC18" s="150"/>
      <c r="AD18" s="135"/>
      <c r="AE18" s="150"/>
      <c r="AF18" s="151"/>
      <c r="AG18" s="154"/>
      <c r="AH18" s="153"/>
      <c r="AI18" s="154"/>
      <c r="AJ18" s="151"/>
      <c r="AK18" s="154"/>
      <c r="AL18" s="151"/>
      <c r="AM18" s="154"/>
      <c r="AN18" s="151"/>
      <c r="AO18" s="154"/>
      <c r="AP18" s="153"/>
      <c r="AQ18" s="154"/>
      <c r="AR18" s="151"/>
      <c r="AS18" s="154"/>
      <c r="AT18" s="151"/>
      <c r="AU18" s="155"/>
      <c r="AV18" s="151"/>
      <c r="AW18" s="154"/>
      <c r="AX18" s="153"/>
      <c r="AY18" s="154"/>
      <c r="AZ18" s="151"/>
      <c r="BA18" s="154"/>
      <c r="BB18" s="156"/>
      <c r="BC18" s="155"/>
      <c r="BD18" s="156"/>
      <c r="BE18" s="154"/>
      <c r="BF18" s="156"/>
      <c r="BG18" s="128"/>
      <c r="BH18" s="157"/>
      <c r="BI18" s="145"/>
      <c r="BJ18" s="145"/>
      <c r="BK18" s="152"/>
      <c r="BL18" s="152"/>
      <c r="BM18" s="134"/>
      <c r="BN18" s="152"/>
      <c r="BO18" s="152"/>
      <c r="BP18" s="158"/>
      <c r="BQ18" s="151"/>
      <c r="BR18" s="151"/>
      <c r="BS18" s="152"/>
      <c r="BT18" s="151"/>
      <c r="BU18" s="134"/>
      <c r="BV18" s="151"/>
      <c r="BW18" s="150"/>
      <c r="BX18" s="153"/>
      <c r="BY18" s="152"/>
      <c r="BZ18" s="151"/>
      <c r="CA18" s="150"/>
      <c r="CB18" s="151"/>
      <c r="CC18" s="143"/>
      <c r="CD18" s="151"/>
      <c r="CE18" s="152"/>
      <c r="CF18" s="151"/>
      <c r="CG18" s="151"/>
      <c r="CH18" s="153"/>
      <c r="CI18" s="150"/>
      <c r="CJ18" s="151"/>
      <c r="CK18" s="152"/>
      <c r="CL18" s="151"/>
      <c r="CM18" s="150"/>
      <c r="CN18" s="135"/>
      <c r="CO18" s="150"/>
      <c r="CP18" s="153"/>
      <c r="CQ18" s="154"/>
      <c r="CR18" s="151"/>
      <c r="CS18" s="154"/>
      <c r="CT18" s="151"/>
      <c r="CU18" s="154"/>
      <c r="CV18" s="151"/>
      <c r="CW18" s="154"/>
      <c r="CX18" s="151"/>
      <c r="CY18" s="135"/>
      <c r="CZ18" s="135"/>
    </row>
    <row r="19">
      <c r="A19" s="123" t="s">
        <v>87</v>
      </c>
      <c r="B19" s="124"/>
      <c r="C19" s="124"/>
      <c r="D19" s="125"/>
      <c r="E19" s="125"/>
      <c r="F19" s="124"/>
      <c r="G19" s="124"/>
      <c r="H19" s="126"/>
      <c r="I19" s="124"/>
      <c r="J19" s="124"/>
      <c r="K19" s="124"/>
      <c r="L19" s="125"/>
      <c r="M19" s="125"/>
      <c r="N19" s="124"/>
      <c r="O19" s="124"/>
      <c r="P19" s="126"/>
      <c r="Q19" s="124"/>
      <c r="R19" s="124"/>
      <c r="S19" s="124"/>
      <c r="T19" s="125"/>
      <c r="U19" s="125"/>
      <c r="V19" s="124"/>
      <c r="W19" s="124"/>
      <c r="X19" s="126"/>
      <c r="Y19" s="124"/>
      <c r="Z19" s="124"/>
      <c r="AA19" s="124"/>
      <c r="AB19" s="124"/>
      <c r="AC19" s="125"/>
      <c r="AD19" s="125"/>
      <c r="AE19" s="124"/>
      <c r="AF19" s="124"/>
      <c r="AG19" s="124"/>
      <c r="AH19" s="126"/>
      <c r="AI19" s="124"/>
      <c r="AJ19" s="124"/>
      <c r="AK19" s="124"/>
      <c r="AL19" s="124"/>
      <c r="AM19" s="124"/>
      <c r="AN19" s="124"/>
      <c r="AO19" s="124"/>
      <c r="AP19" s="126"/>
      <c r="AQ19" s="124"/>
      <c r="AR19" s="124"/>
      <c r="AS19" s="124"/>
      <c r="AT19" s="124"/>
      <c r="AU19" s="124"/>
      <c r="AV19" s="124"/>
      <c r="AW19" s="124"/>
      <c r="AX19" s="126"/>
      <c r="AY19" s="124"/>
      <c r="AZ19" s="124"/>
      <c r="BA19" s="124"/>
      <c r="BB19" s="124"/>
      <c r="BC19" s="124"/>
      <c r="BD19" s="124"/>
      <c r="BE19" s="124"/>
      <c r="BF19" s="125"/>
      <c r="BG19" s="125"/>
      <c r="BH19" s="126"/>
      <c r="BI19" s="124"/>
      <c r="BJ19" s="124"/>
      <c r="BK19" s="124"/>
      <c r="BL19" s="125"/>
      <c r="BM19" s="125"/>
      <c r="BN19" s="124"/>
      <c r="BO19" s="124"/>
      <c r="BP19" s="126"/>
      <c r="BQ19" s="124"/>
      <c r="BR19" s="124"/>
      <c r="BS19" s="124"/>
      <c r="BT19" s="125"/>
      <c r="BU19" s="125"/>
      <c r="BV19" s="124"/>
      <c r="BW19" s="124"/>
      <c r="BX19" s="126"/>
      <c r="BY19" s="124"/>
      <c r="BZ19" s="124"/>
      <c r="CA19" s="124"/>
      <c r="CB19" s="125"/>
      <c r="CC19" s="125"/>
      <c r="CD19" s="124"/>
      <c r="CE19" s="124"/>
      <c r="CF19" s="125"/>
      <c r="CG19" s="125"/>
      <c r="CH19" s="126"/>
      <c r="CI19" s="124"/>
      <c r="CJ19" s="124"/>
      <c r="CK19" s="124"/>
      <c r="CL19" s="124"/>
      <c r="CM19" s="125"/>
      <c r="CN19" s="125"/>
      <c r="CO19" s="124"/>
      <c r="CP19" s="126"/>
      <c r="CQ19" s="124"/>
      <c r="CR19" s="124"/>
      <c r="CS19" s="124"/>
      <c r="CT19" s="124"/>
      <c r="CU19" s="124"/>
      <c r="CV19" s="124"/>
      <c r="CW19" s="124"/>
      <c r="CX19" s="125"/>
      <c r="CY19" s="125"/>
      <c r="CZ19" s="125"/>
    </row>
    <row r="20">
      <c r="A20" s="127" t="s">
        <v>218</v>
      </c>
      <c r="B20" s="128">
        <v>4174.0</v>
      </c>
      <c r="C20" s="128">
        <v>4079.0</v>
      </c>
      <c r="D20" s="129">
        <f t="shared" ref="D20:D21" si="16">(C20-B20)/B20</f>
        <v>-0.0227599425</v>
      </c>
      <c r="E20" s="128">
        <v>4263.0</v>
      </c>
      <c r="F20" s="130">
        <f t="shared" ref="F20:F21" si="17">(E20-C20)/C20</f>
        <v>0.04510909537</v>
      </c>
      <c r="G20" s="128">
        <v>2781.0</v>
      </c>
      <c r="H20" s="131">
        <f t="shared" ref="H20:H21" si="18">(G20-E20)/E20</f>
        <v>-0.3476425053</v>
      </c>
      <c r="I20" s="128"/>
      <c r="J20" s="129"/>
      <c r="K20" s="128"/>
      <c r="L20" s="130"/>
      <c r="M20" s="128"/>
      <c r="N20" s="130"/>
      <c r="O20" s="128"/>
      <c r="P20" s="132"/>
      <c r="Q20" s="128"/>
      <c r="R20" s="133"/>
      <c r="S20" s="134"/>
      <c r="T20" s="135"/>
      <c r="U20" s="134"/>
      <c r="V20" s="135"/>
      <c r="W20" s="134"/>
      <c r="X20" s="136"/>
      <c r="Y20" s="134"/>
      <c r="Z20" s="135"/>
      <c r="AA20" s="134"/>
      <c r="AB20" s="135"/>
      <c r="AC20" s="134"/>
      <c r="AD20" s="135"/>
      <c r="AE20" s="134"/>
      <c r="AF20" s="135"/>
      <c r="AG20" s="137"/>
      <c r="AH20" s="136"/>
      <c r="AI20" s="137"/>
      <c r="AJ20" s="135"/>
      <c r="AK20" s="137"/>
      <c r="AL20" s="135"/>
      <c r="AM20" s="137"/>
      <c r="AN20" s="135"/>
      <c r="AO20" s="137"/>
      <c r="AP20" s="136"/>
      <c r="AQ20" s="138"/>
      <c r="AR20" s="135"/>
      <c r="AS20" s="137"/>
      <c r="AT20" s="135"/>
      <c r="AU20" s="137"/>
      <c r="AV20" s="135"/>
      <c r="AW20" s="138"/>
      <c r="AX20" s="136"/>
      <c r="AY20" s="138"/>
      <c r="AZ20" s="135"/>
      <c r="BA20" s="137"/>
      <c r="BB20" s="139"/>
      <c r="BC20" s="137"/>
      <c r="BD20" s="139"/>
      <c r="BE20" s="138"/>
      <c r="BF20" s="139"/>
      <c r="BG20" s="128"/>
      <c r="BH20" s="140"/>
      <c r="BI20" s="128"/>
      <c r="BJ20" s="128"/>
      <c r="BK20" s="134"/>
      <c r="BL20" s="134"/>
      <c r="BM20" s="134"/>
      <c r="BN20" s="134"/>
      <c r="BO20" s="134"/>
      <c r="BP20" s="141"/>
      <c r="BQ20" s="134"/>
      <c r="BR20" s="135"/>
      <c r="BS20" s="134"/>
      <c r="BT20" s="135"/>
      <c r="BU20" s="134"/>
      <c r="BV20" s="135"/>
      <c r="BW20" s="134"/>
      <c r="BX20" s="136"/>
      <c r="BY20" s="134"/>
      <c r="BZ20" s="135"/>
      <c r="CA20" s="134"/>
      <c r="CB20" s="135"/>
      <c r="CC20" s="134"/>
      <c r="CD20" s="135"/>
      <c r="CE20" s="134"/>
      <c r="CF20" s="135"/>
      <c r="CG20" s="135"/>
      <c r="CH20" s="136"/>
      <c r="CI20" s="134"/>
      <c r="CJ20" s="135"/>
      <c r="CK20" s="134"/>
      <c r="CL20" s="135"/>
      <c r="CM20" s="134"/>
      <c r="CN20" s="135"/>
      <c r="CO20" s="134"/>
      <c r="CP20" s="136"/>
      <c r="CQ20" s="137"/>
      <c r="CR20" s="135"/>
      <c r="CS20" s="137"/>
      <c r="CT20" s="135"/>
      <c r="CU20" s="137"/>
      <c r="CV20" s="135"/>
      <c r="CW20" s="137"/>
      <c r="CX20" s="135"/>
      <c r="CY20" s="135"/>
      <c r="CZ20" s="135"/>
    </row>
    <row r="21">
      <c r="A21" s="142" t="s">
        <v>219</v>
      </c>
      <c r="B21" s="128">
        <v>4174.0</v>
      </c>
      <c r="C21" s="128">
        <v>4079.0</v>
      </c>
      <c r="D21" s="129">
        <f t="shared" si="16"/>
        <v>-0.0227599425</v>
      </c>
      <c r="E21" s="128">
        <v>4263.0</v>
      </c>
      <c r="F21" s="130">
        <f t="shared" si="17"/>
        <v>0.04510909537</v>
      </c>
      <c r="G21" s="128">
        <v>2781.0</v>
      </c>
      <c r="H21" s="130">
        <f t="shared" si="18"/>
        <v>-0.3476425053</v>
      </c>
      <c r="I21" s="128"/>
      <c r="J21" s="129"/>
      <c r="K21" s="128"/>
      <c r="L21" s="130"/>
      <c r="M21" s="128"/>
      <c r="N21" s="129"/>
      <c r="O21" s="128"/>
      <c r="P21" s="132"/>
      <c r="Q21" s="128"/>
      <c r="R21" s="133"/>
      <c r="S21" s="143"/>
      <c r="T21" s="135"/>
      <c r="U21" s="143"/>
      <c r="V21" s="135"/>
      <c r="W21" s="134"/>
      <c r="X21" s="136"/>
      <c r="Y21" s="143"/>
      <c r="Z21" s="135"/>
      <c r="AA21" s="134"/>
      <c r="AB21" s="135"/>
      <c r="AC21" s="143"/>
      <c r="AD21" s="135"/>
      <c r="AE21" s="143"/>
      <c r="AF21" s="135"/>
      <c r="AG21" s="137"/>
      <c r="AH21" s="136"/>
      <c r="AI21" s="137"/>
      <c r="AJ21" s="135"/>
      <c r="AK21" s="137"/>
      <c r="AL21" s="135"/>
      <c r="AM21" s="137"/>
      <c r="AN21" s="135"/>
      <c r="AO21" s="137"/>
      <c r="AP21" s="136"/>
      <c r="AQ21" s="137"/>
      <c r="AR21" s="135"/>
      <c r="AS21" s="137"/>
      <c r="AT21" s="135"/>
      <c r="AU21" s="138"/>
      <c r="AV21" s="135"/>
      <c r="AW21" s="137"/>
      <c r="AX21" s="136"/>
      <c r="AY21" s="137"/>
      <c r="AZ21" s="135"/>
      <c r="BA21" s="137"/>
      <c r="BB21" s="139"/>
      <c r="BC21" s="138"/>
      <c r="BD21" s="139"/>
      <c r="BE21" s="137"/>
      <c r="BF21" s="139"/>
      <c r="BG21" s="128"/>
      <c r="BH21" s="140"/>
      <c r="BI21" s="128"/>
      <c r="BJ21" s="128"/>
      <c r="BK21" s="134"/>
      <c r="BL21" s="134"/>
      <c r="BM21" s="134"/>
      <c r="BN21" s="134"/>
      <c r="BO21" s="134"/>
      <c r="BP21" s="141"/>
      <c r="BQ21" s="135"/>
      <c r="BR21" s="135"/>
      <c r="BS21" s="134"/>
      <c r="BT21" s="135"/>
      <c r="BU21" s="134"/>
      <c r="BV21" s="135"/>
      <c r="BW21" s="143"/>
      <c r="BX21" s="136"/>
      <c r="BY21" s="134"/>
      <c r="BZ21" s="135"/>
      <c r="CA21" s="143"/>
      <c r="CB21" s="135"/>
      <c r="CC21" s="143"/>
      <c r="CD21" s="135"/>
      <c r="CE21" s="134"/>
      <c r="CF21" s="135"/>
      <c r="CG21" s="135"/>
      <c r="CH21" s="136"/>
      <c r="CI21" s="143"/>
      <c r="CJ21" s="135"/>
      <c r="CK21" s="134"/>
      <c r="CL21" s="135"/>
      <c r="CM21" s="143"/>
      <c r="CN21" s="135"/>
      <c r="CO21" s="143"/>
      <c r="CP21" s="136"/>
      <c r="CQ21" s="137"/>
      <c r="CR21" s="135"/>
      <c r="CS21" s="137"/>
      <c r="CT21" s="135"/>
      <c r="CU21" s="137"/>
      <c r="CV21" s="135"/>
      <c r="CW21" s="137"/>
      <c r="CX21" s="135"/>
      <c r="CY21" s="135"/>
      <c r="CZ21" s="135"/>
    </row>
    <row r="22">
      <c r="A22" s="144"/>
      <c r="B22" s="145"/>
      <c r="C22" s="145"/>
      <c r="D22" s="146"/>
      <c r="E22" s="128"/>
      <c r="F22" s="147"/>
      <c r="G22" s="145"/>
      <c r="H22" s="147"/>
      <c r="I22" s="145"/>
      <c r="J22" s="147"/>
      <c r="K22" s="145"/>
      <c r="L22" s="146"/>
      <c r="M22" s="128"/>
      <c r="N22" s="147"/>
      <c r="O22" s="145"/>
      <c r="P22" s="148"/>
      <c r="Q22" s="145"/>
      <c r="R22" s="149"/>
      <c r="S22" s="150"/>
      <c r="T22" s="151"/>
      <c r="U22" s="143"/>
      <c r="V22" s="151"/>
      <c r="W22" s="152"/>
      <c r="X22" s="153"/>
      <c r="Y22" s="150"/>
      <c r="Z22" s="151"/>
      <c r="AA22" s="152"/>
      <c r="AB22" s="151"/>
      <c r="AC22" s="150"/>
      <c r="AD22" s="135"/>
      <c r="AE22" s="150"/>
      <c r="AF22" s="151"/>
      <c r="AG22" s="154"/>
      <c r="AH22" s="153"/>
      <c r="AI22" s="154"/>
      <c r="AJ22" s="151"/>
      <c r="AK22" s="154"/>
      <c r="AL22" s="151"/>
      <c r="AM22" s="154"/>
      <c r="AN22" s="151"/>
      <c r="AO22" s="154"/>
      <c r="AP22" s="153"/>
      <c r="AQ22" s="154"/>
      <c r="AR22" s="151"/>
      <c r="AS22" s="154"/>
      <c r="AT22" s="151"/>
      <c r="AU22" s="155"/>
      <c r="AV22" s="151"/>
      <c r="AW22" s="154"/>
      <c r="AX22" s="153"/>
      <c r="AY22" s="154"/>
      <c r="AZ22" s="151"/>
      <c r="BA22" s="154"/>
      <c r="BB22" s="156"/>
      <c r="BC22" s="155"/>
      <c r="BD22" s="156"/>
      <c r="BE22" s="154"/>
      <c r="BF22" s="156"/>
      <c r="BG22" s="128"/>
      <c r="BH22" s="157"/>
      <c r="BI22" s="145"/>
      <c r="BJ22" s="145"/>
      <c r="BK22" s="152"/>
      <c r="BL22" s="152"/>
      <c r="BM22" s="134"/>
      <c r="BN22" s="152"/>
      <c r="BO22" s="152"/>
      <c r="BP22" s="158"/>
      <c r="BQ22" s="151"/>
      <c r="BR22" s="151"/>
      <c r="BS22" s="152"/>
      <c r="BT22" s="151"/>
      <c r="BU22" s="134"/>
      <c r="BV22" s="151"/>
      <c r="BW22" s="150"/>
      <c r="BX22" s="153"/>
      <c r="BY22" s="152"/>
      <c r="BZ22" s="151"/>
      <c r="CA22" s="150"/>
      <c r="CB22" s="151"/>
      <c r="CC22" s="143"/>
      <c r="CD22" s="151"/>
      <c r="CE22" s="152"/>
      <c r="CF22" s="151"/>
      <c r="CG22" s="151"/>
      <c r="CH22" s="153"/>
      <c r="CI22" s="150"/>
      <c r="CJ22" s="151"/>
      <c r="CK22" s="152"/>
      <c r="CL22" s="151"/>
      <c r="CM22" s="150"/>
      <c r="CN22" s="135"/>
      <c r="CO22" s="150"/>
      <c r="CP22" s="153"/>
      <c r="CQ22" s="154"/>
      <c r="CR22" s="151"/>
      <c r="CS22" s="154"/>
      <c r="CT22" s="151"/>
      <c r="CU22" s="154"/>
      <c r="CV22" s="151"/>
      <c r="CW22" s="154"/>
      <c r="CX22" s="151"/>
      <c r="CY22" s="135"/>
      <c r="CZ22" s="135"/>
    </row>
    <row r="23">
      <c r="A23" s="123" t="s">
        <v>91</v>
      </c>
      <c r="B23" s="124"/>
      <c r="C23" s="124"/>
      <c r="D23" s="125"/>
      <c r="E23" s="125"/>
      <c r="F23" s="124"/>
      <c r="G23" s="124"/>
      <c r="H23" s="126"/>
      <c r="I23" s="124"/>
      <c r="J23" s="124"/>
      <c r="K23" s="124"/>
      <c r="L23" s="125"/>
      <c r="M23" s="125"/>
      <c r="N23" s="124"/>
      <c r="O23" s="124"/>
      <c r="P23" s="126"/>
      <c r="Q23" s="124"/>
      <c r="R23" s="124"/>
      <c r="S23" s="124"/>
      <c r="T23" s="125"/>
      <c r="U23" s="125"/>
      <c r="V23" s="124"/>
      <c r="W23" s="124"/>
      <c r="X23" s="126"/>
      <c r="Y23" s="124"/>
      <c r="Z23" s="124"/>
      <c r="AA23" s="124"/>
      <c r="AB23" s="124"/>
      <c r="AC23" s="125"/>
      <c r="AD23" s="125"/>
      <c r="AE23" s="124"/>
      <c r="AF23" s="124"/>
      <c r="AG23" s="124"/>
      <c r="AH23" s="126"/>
      <c r="AI23" s="124"/>
      <c r="AJ23" s="124"/>
      <c r="AK23" s="124"/>
      <c r="AL23" s="124"/>
      <c r="AM23" s="124"/>
      <c r="AN23" s="124"/>
      <c r="AO23" s="124"/>
      <c r="AP23" s="126"/>
      <c r="AQ23" s="124"/>
      <c r="AR23" s="124"/>
      <c r="AS23" s="124"/>
      <c r="AT23" s="124"/>
      <c r="AU23" s="124"/>
      <c r="AV23" s="124"/>
      <c r="AW23" s="124"/>
      <c r="AX23" s="126"/>
      <c r="AY23" s="124"/>
      <c r="AZ23" s="124"/>
      <c r="BA23" s="124"/>
      <c r="BB23" s="124"/>
      <c r="BC23" s="124"/>
      <c r="BD23" s="124"/>
      <c r="BE23" s="124"/>
      <c r="BF23" s="125"/>
      <c r="BG23" s="125"/>
      <c r="BH23" s="126"/>
      <c r="BI23" s="124"/>
      <c r="BJ23" s="124"/>
      <c r="BK23" s="124"/>
      <c r="BL23" s="125"/>
      <c r="BM23" s="125"/>
      <c r="BN23" s="124"/>
      <c r="BO23" s="124"/>
      <c r="BP23" s="126"/>
      <c r="BQ23" s="124"/>
      <c r="BR23" s="124"/>
      <c r="BS23" s="124"/>
      <c r="BT23" s="125"/>
      <c r="BU23" s="125"/>
      <c r="BV23" s="124"/>
      <c r="BW23" s="124"/>
      <c r="BX23" s="126"/>
      <c r="BY23" s="124"/>
      <c r="BZ23" s="124"/>
      <c r="CA23" s="124"/>
      <c r="CB23" s="125"/>
      <c r="CC23" s="125"/>
      <c r="CD23" s="124"/>
      <c r="CE23" s="124"/>
      <c r="CF23" s="125"/>
      <c r="CG23" s="125"/>
      <c r="CH23" s="126"/>
      <c r="CI23" s="124"/>
      <c r="CJ23" s="124"/>
      <c r="CK23" s="124"/>
      <c r="CL23" s="124"/>
      <c r="CM23" s="125"/>
      <c r="CN23" s="125"/>
      <c r="CO23" s="124"/>
      <c r="CP23" s="126"/>
      <c r="CQ23" s="124"/>
      <c r="CR23" s="124"/>
      <c r="CS23" s="124"/>
      <c r="CT23" s="124"/>
      <c r="CU23" s="124"/>
      <c r="CV23" s="124"/>
      <c r="CW23" s="124"/>
      <c r="CX23" s="125"/>
      <c r="CY23" s="125"/>
      <c r="CZ23" s="125"/>
    </row>
    <row r="24">
      <c r="A24" s="127" t="s">
        <v>220</v>
      </c>
      <c r="B24" s="128">
        <v>4174.0</v>
      </c>
      <c r="C24" s="128">
        <v>4079.0</v>
      </c>
      <c r="D24" s="129">
        <f t="shared" ref="D24:D25" si="19">(C24-B24)/B24</f>
        <v>-0.0227599425</v>
      </c>
      <c r="E24" s="128">
        <v>4263.0</v>
      </c>
      <c r="F24" s="130">
        <f t="shared" ref="F24:F25" si="20">(E24-C24)/C24</f>
        <v>0.04510909537</v>
      </c>
      <c r="G24" s="128">
        <v>2781.0</v>
      </c>
      <c r="H24" s="131">
        <f t="shared" ref="H24:H25" si="21">(G24-E24)/E24</f>
        <v>-0.3476425053</v>
      </c>
      <c r="I24" s="128"/>
      <c r="J24" s="129"/>
      <c r="K24" s="128"/>
      <c r="L24" s="130"/>
      <c r="M24" s="128"/>
      <c r="N24" s="130"/>
      <c r="O24" s="128"/>
      <c r="P24" s="132"/>
      <c r="Q24" s="128"/>
      <c r="R24" s="133"/>
      <c r="S24" s="134"/>
      <c r="T24" s="135"/>
      <c r="U24" s="134"/>
      <c r="V24" s="135"/>
      <c r="W24" s="134"/>
      <c r="X24" s="136"/>
      <c r="Y24" s="134"/>
      <c r="Z24" s="135"/>
      <c r="AA24" s="134"/>
      <c r="AB24" s="135"/>
      <c r="AC24" s="134"/>
      <c r="AD24" s="135"/>
      <c r="AE24" s="134"/>
      <c r="AF24" s="135"/>
      <c r="AG24" s="137"/>
      <c r="AH24" s="136"/>
      <c r="AI24" s="137"/>
      <c r="AJ24" s="135"/>
      <c r="AK24" s="137"/>
      <c r="AL24" s="135"/>
      <c r="AM24" s="137"/>
      <c r="AN24" s="135"/>
      <c r="AO24" s="137"/>
      <c r="AP24" s="136"/>
      <c r="AQ24" s="138"/>
      <c r="AR24" s="135"/>
      <c r="AS24" s="137"/>
      <c r="AT24" s="135"/>
      <c r="AU24" s="137"/>
      <c r="AV24" s="135"/>
      <c r="AW24" s="138"/>
      <c r="AX24" s="136"/>
      <c r="AY24" s="138"/>
      <c r="AZ24" s="135"/>
      <c r="BA24" s="137"/>
      <c r="BB24" s="139"/>
      <c r="BC24" s="137"/>
      <c r="BD24" s="139"/>
      <c r="BE24" s="138"/>
      <c r="BF24" s="139"/>
      <c r="BG24" s="128"/>
      <c r="BH24" s="140"/>
      <c r="BI24" s="128"/>
      <c r="BJ24" s="128"/>
      <c r="BK24" s="134"/>
      <c r="BL24" s="134"/>
      <c r="BM24" s="134"/>
      <c r="BN24" s="134"/>
      <c r="BO24" s="134"/>
      <c r="BP24" s="141"/>
      <c r="BQ24" s="134"/>
      <c r="BR24" s="135"/>
      <c r="BS24" s="134"/>
      <c r="BT24" s="135"/>
      <c r="BU24" s="134"/>
      <c r="BV24" s="135"/>
      <c r="BW24" s="134"/>
      <c r="BX24" s="136"/>
      <c r="BY24" s="134"/>
      <c r="BZ24" s="135"/>
      <c r="CA24" s="134"/>
      <c r="CB24" s="135"/>
      <c r="CC24" s="134"/>
      <c r="CD24" s="135"/>
      <c r="CE24" s="134"/>
      <c r="CF24" s="135"/>
      <c r="CG24" s="135"/>
      <c r="CH24" s="136"/>
      <c r="CI24" s="134"/>
      <c r="CJ24" s="135"/>
      <c r="CK24" s="134"/>
      <c r="CL24" s="135"/>
      <c r="CM24" s="134"/>
      <c r="CN24" s="135"/>
      <c r="CO24" s="134"/>
      <c r="CP24" s="136"/>
      <c r="CQ24" s="137"/>
      <c r="CR24" s="135"/>
      <c r="CS24" s="137"/>
      <c r="CT24" s="135"/>
      <c r="CU24" s="137"/>
      <c r="CV24" s="135"/>
      <c r="CW24" s="137"/>
      <c r="CX24" s="135"/>
      <c r="CY24" s="135"/>
      <c r="CZ24" s="135"/>
    </row>
    <row r="25">
      <c r="A25" s="142" t="s">
        <v>221</v>
      </c>
      <c r="B25" s="128">
        <v>4174.0</v>
      </c>
      <c r="C25" s="128">
        <v>4079.0</v>
      </c>
      <c r="D25" s="129">
        <f t="shared" si="19"/>
        <v>-0.0227599425</v>
      </c>
      <c r="E25" s="128">
        <v>4263.0</v>
      </c>
      <c r="F25" s="130">
        <f t="shared" si="20"/>
        <v>0.04510909537</v>
      </c>
      <c r="G25" s="128">
        <v>2781.0</v>
      </c>
      <c r="H25" s="130">
        <f t="shared" si="21"/>
        <v>-0.3476425053</v>
      </c>
      <c r="I25" s="128"/>
      <c r="J25" s="129"/>
      <c r="K25" s="128"/>
      <c r="L25" s="130"/>
      <c r="M25" s="128"/>
      <c r="N25" s="129"/>
      <c r="O25" s="128"/>
      <c r="P25" s="132"/>
      <c r="Q25" s="128"/>
      <c r="R25" s="133"/>
      <c r="S25" s="143"/>
      <c r="T25" s="135"/>
      <c r="U25" s="143"/>
      <c r="V25" s="135"/>
      <c r="W25" s="134"/>
      <c r="X25" s="136"/>
      <c r="Y25" s="143"/>
      <c r="Z25" s="135"/>
      <c r="AA25" s="134"/>
      <c r="AB25" s="135"/>
      <c r="AC25" s="143"/>
      <c r="AD25" s="135"/>
      <c r="AE25" s="143"/>
      <c r="AF25" s="135"/>
      <c r="AG25" s="137"/>
      <c r="AH25" s="136"/>
      <c r="AI25" s="137"/>
      <c r="AJ25" s="135"/>
      <c r="AK25" s="137"/>
      <c r="AL25" s="135"/>
      <c r="AM25" s="137"/>
      <c r="AN25" s="135"/>
      <c r="AO25" s="137"/>
      <c r="AP25" s="136"/>
      <c r="AQ25" s="137"/>
      <c r="AR25" s="135"/>
      <c r="AS25" s="137"/>
      <c r="AT25" s="135"/>
      <c r="AU25" s="138"/>
      <c r="AV25" s="135"/>
      <c r="AW25" s="137"/>
      <c r="AX25" s="136"/>
      <c r="AY25" s="137"/>
      <c r="AZ25" s="135"/>
      <c r="BA25" s="137"/>
      <c r="BB25" s="139"/>
      <c r="BC25" s="138"/>
      <c r="BD25" s="139"/>
      <c r="BE25" s="137"/>
      <c r="BF25" s="139"/>
      <c r="BG25" s="128"/>
      <c r="BH25" s="140"/>
      <c r="BI25" s="128"/>
      <c r="BJ25" s="128"/>
      <c r="BK25" s="134"/>
      <c r="BL25" s="134"/>
      <c r="BM25" s="134"/>
      <c r="BN25" s="134"/>
      <c r="BO25" s="134"/>
      <c r="BP25" s="141"/>
      <c r="BQ25" s="135"/>
      <c r="BR25" s="135"/>
      <c r="BS25" s="134"/>
      <c r="BT25" s="135"/>
      <c r="BU25" s="134"/>
      <c r="BV25" s="135"/>
      <c r="BW25" s="143"/>
      <c r="BX25" s="136"/>
      <c r="BY25" s="134"/>
      <c r="BZ25" s="135"/>
      <c r="CA25" s="143"/>
      <c r="CB25" s="135"/>
      <c r="CC25" s="143"/>
      <c r="CD25" s="135"/>
      <c r="CE25" s="134"/>
      <c r="CF25" s="135"/>
      <c r="CG25" s="135"/>
      <c r="CH25" s="136"/>
      <c r="CI25" s="143"/>
      <c r="CJ25" s="135"/>
      <c r="CK25" s="134"/>
      <c r="CL25" s="135"/>
      <c r="CM25" s="143"/>
      <c r="CN25" s="135"/>
      <c r="CO25" s="143"/>
      <c r="CP25" s="136"/>
      <c r="CQ25" s="137"/>
      <c r="CR25" s="135"/>
      <c r="CS25" s="137"/>
      <c r="CT25" s="135"/>
      <c r="CU25" s="137"/>
      <c r="CV25" s="135"/>
      <c r="CW25" s="137"/>
      <c r="CX25" s="135"/>
      <c r="CY25" s="135"/>
      <c r="CZ25" s="135"/>
    </row>
    <row r="26">
      <c r="A26" s="144"/>
      <c r="B26" s="143"/>
      <c r="C26" s="143"/>
      <c r="D26" s="129"/>
      <c r="E26" s="143"/>
      <c r="F26" s="130"/>
      <c r="G26" s="143"/>
      <c r="H26" s="130"/>
      <c r="I26" s="143"/>
      <c r="J26" s="129"/>
      <c r="K26" s="143"/>
      <c r="L26" s="130"/>
      <c r="M26" s="143"/>
      <c r="N26" s="130"/>
      <c r="O26" s="143"/>
      <c r="P26" s="132"/>
      <c r="Q26" s="128"/>
      <c r="R26" s="133"/>
      <c r="S26" s="162"/>
      <c r="T26" s="135"/>
      <c r="U26" s="162"/>
      <c r="V26" s="135"/>
      <c r="W26" s="162"/>
      <c r="X26" s="136"/>
      <c r="Y26" s="162"/>
      <c r="Z26" s="135"/>
      <c r="AA26" s="162"/>
      <c r="AB26" s="135"/>
      <c r="AC26" s="162"/>
      <c r="AD26" s="135"/>
      <c r="AE26" s="163"/>
      <c r="AF26" s="135"/>
      <c r="AG26" s="163"/>
      <c r="AH26" s="164"/>
      <c r="AI26" s="163"/>
      <c r="AJ26" s="135"/>
      <c r="AK26" s="163"/>
      <c r="AL26" s="135"/>
      <c r="AM26" s="163"/>
      <c r="AN26" s="135"/>
      <c r="AO26" s="163"/>
      <c r="AP26" s="164"/>
      <c r="AQ26" s="163"/>
      <c r="AR26" s="135"/>
      <c r="AS26" s="163"/>
      <c r="AT26" s="135"/>
      <c r="AU26" s="163"/>
      <c r="AV26" s="135"/>
      <c r="AW26" s="163"/>
      <c r="AX26" s="164"/>
      <c r="AY26" s="163"/>
      <c r="AZ26" s="135"/>
      <c r="BA26" s="138"/>
      <c r="BB26" s="135"/>
      <c r="BC26" s="138"/>
      <c r="BD26" s="135"/>
      <c r="BE26" s="138"/>
      <c r="BF26" s="139"/>
      <c r="BG26" s="143"/>
      <c r="BH26" s="165"/>
      <c r="BI26" s="143"/>
      <c r="BJ26" s="143"/>
      <c r="BK26" s="143"/>
      <c r="BL26" s="143"/>
      <c r="BM26" s="143"/>
      <c r="BN26" s="143"/>
      <c r="BO26" s="143"/>
      <c r="BP26" s="165"/>
      <c r="BQ26" s="135"/>
      <c r="BR26" s="135"/>
      <c r="BS26" s="162"/>
      <c r="BT26" s="135"/>
      <c r="BU26" s="162"/>
      <c r="BV26" s="135"/>
      <c r="BW26" s="162"/>
      <c r="BX26" s="136"/>
      <c r="BY26" s="162"/>
      <c r="BZ26" s="135"/>
      <c r="CA26" s="162"/>
      <c r="CB26" s="135"/>
      <c r="CC26" s="162"/>
      <c r="CD26" s="135"/>
      <c r="CE26" s="162"/>
      <c r="CF26" s="135"/>
      <c r="CG26" s="135"/>
      <c r="CH26" s="136"/>
      <c r="CI26" s="162"/>
      <c r="CJ26" s="135"/>
      <c r="CK26" s="162"/>
      <c r="CL26" s="135"/>
      <c r="CM26" s="162"/>
      <c r="CN26" s="135"/>
      <c r="CO26" s="163"/>
      <c r="CP26" s="136"/>
      <c r="CQ26" s="163"/>
      <c r="CR26" s="135"/>
      <c r="CS26" s="163"/>
      <c r="CT26" s="135"/>
      <c r="CU26" s="163"/>
      <c r="CV26" s="135"/>
      <c r="CW26" s="163"/>
      <c r="CX26" s="139"/>
      <c r="CY26" s="139"/>
      <c r="CZ26" s="139"/>
    </row>
    <row r="27">
      <c r="A27" s="123" t="s">
        <v>97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6"/>
      <c r="Q27" s="125"/>
      <c r="R27" s="125"/>
      <c r="S27" s="125"/>
      <c r="T27" s="125"/>
      <c r="U27" s="125"/>
      <c r="V27" s="125"/>
      <c r="W27" s="125"/>
      <c r="X27" s="126"/>
      <c r="Y27" s="125"/>
      <c r="Z27" s="166"/>
      <c r="AA27" s="125"/>
      <c r="AB27" s="125"/>
      <c r="AC27" s="125"/>
      <c r="AD27" s="125"/>
      <c r="AE27" s="125"/>
      <c r="AF27" s="125"/>
      <c r="AG27" s="125"/>
      <c r="AH27" s="126"/>
      <c r="AI27" s="125"/>
      <c r="AJ27" s="125"/>
      <c r="AK27" s="125"/>
      <c r="AL27" s="125"/>
      <c r="AM27" s="125"/>
      <c r="AN27" s="125"/>
      <c r="AO27" s="125"/>
      <c r="AP27" s="126"/>
      <c r="AQ27" s="125"/>
      <c r="AR27" s="125"/>
      <c r="AS27" s="125"/>
      <c r="AT27" s="125"/>
      <c r="AU27" s="125"/>
      <c r="AV27" s="125"/>
      <c r="AW27" s="125"/>
      <c r="AX27" s="126"/>
      <c r="AY27" s="125"/>
      <c r="AZ27" s="125"/>
      <c r="BA27" s="125"/>
      <c r="BB27" s="125"/>
      <c r="BC27" s="125"/>
      <c r="BD27" s="125"/>
      <c r="BE27" s="125"/>
      <c r="BF27" s="125"/>
      <c r="BG27" s="125"/>
      <c r="BH27" s="126"/>
      <c r="BI27" s="125"/>
      <c r="BJ27" s="125"/>
      <c r="BK27" s="125"/>
      <c r="BL27" s="125"/>
      <c r="BM27" s="125"/>
      <c r="BN27" s="125"/>
      <c r="BO27" s="125"/>
      <c r="BP27" s="126"/>
      <c r="BQ27" s="125"/>
      <c r="BR27" s="125"/>
      <c r="BS27" s="125"/>
      <c r="BT27" s="125"/>
      <c r="BU27" s="125"/>
      <c r="BV27" s="125"/>
      <c r="BW27" s="125"/>
      <c r="BX27" s="126"/>
      <c r="BY27" s="125"/>
      <c r="BZ27" s="125"/>
      <c r="CA27" s="125"/>
      <c r="CB27" s="125"/>
      <c r="CC27" s="125"/>
      <c r="CD27" s="125"/>
      <c r="CE27" s="125"/>
      <c r="CF27" s="125"/>
      <c r="CG27" s="125"/>
      <c r="CH27" s="126"/>
      <c r="CI27" s="125"/>
      <c r="CJ27" s="166"/>
      <c r="CK27" s="125"/>
      <c r="CL27" s="125"/>
      <c r="CM27" s="125"/>
      <c r="CN27" s="125"/>
      <c r="CO27" s="125"/>
      <c r="CP27" s="126"/>
      <c r="CQ27" s="125"/>
      <c r="CR27" s="125"/>
      <c r="CS27" s="125"/>
      <c r="CT27" s="125"/>
      <c r="CU27" s="125"/>
      <c r="CV27" s="125"/>
      <c r="CW27" s="125"/>
      <c r="CX27" s="125"/>
      <c r="CY27" s="125"/>
      <c r="CZ27" s="125"/>
    </row>
    <row r="28">
      <c r="A28" s="142" t="s">
        <v>222</v>
      </c>
      <c r="B28" s="167">
        <v>800.0</v>
      </c>
      <c r="C28" s="168">
        <v>380.0</v>
      </c>
      <c r="D28" s="130">
        <f t="shared" ref="D28:D29" si="22">(C28-B28)/B28</f>
        <v>-0.525</v>
      </c>
      <c r="E28" s="168">
        <v>380.0</v>
      </c>
      <c r="F28" s="130">
        <f t="shared" ref="F28:F29" si="23">(E28-C28)/C28</f>
        <v>0</v>
      </c>
      <c r="G28" s="168">
        <v>380.0</v>
      </c>
      <c r="H28" s="130">
        <f t="shared" ref="H28:H29" si="24">(G28-E28)/E28</f>
        <v>0</v>
      </c>
      <c r="I28" s="168"/>
      <c r="J28" s="130"/>
      <c r="K28" s="168"/>
      <c r="L28" s="130"/>
      <c r="M28" s="168"/>
      <c r="N28" s="130"/>
      <c r="O28" s="168"/>
      <c r="P28" s="130"/>
      <c r="Q28" s="168"/>
      <c r="R28" s="130"/>
      <c r="S28" s="138"/>
      <c r="T28" s="138"/>
      <c r="U28" s="138"/>
      <c r="V28" s="138"/>
      <c r="W28" s="138"/>
      <c r="X28" s="169"/>
      <c r="Y28" s="138"/>
      <c r="Z28" s="139"/>
      <c r="AA28" s="138"/>
      <c r="AB28" s="138"/>
      <c r="AC28" s="138"/>
      <c r="AD28" s="138"/>
      <c r="AE28" s="138"/>
      <c r="AF28" s="138"/>
      <c r="AG28" s="138"/>
      <c r="AH28" s="169"/>
      <c r="AI28" s="138"/>
      <c r="AJ28" s="138"/>
      <c r="AK28" s="138"/>
      <c r="AL28" s="138"/>
      <c r="AM28" s="138"/>
      <c r="AN28" s="138"/>
      <c r="AO28" s="138"/>
      <c r="AP28" s="169"/>
      <c r="AQ28" s="138"/>
      <c r="AR28" s="138"/>
      <c r="AS28" s="138"/>
      <c r="AT28" s="138"/>
      <c r="AU28" s="138"/>
      <c r="AV28" s="138"/>
      <c r="AW28" s="138"/>
      <c r="AX28" s="169"/>
      <c r="AY28" s="138"/>
      <c r="AZ28" s="138"/>
      <c r="BA28" s="138"/>
      <c r="BB28" s="138"/>
      <c r="BC28" s="138"/>
      <c r="BD28" s="138"/>
      <c r="BE28" s="138"/>
      <c r="BF28" s="138"/>
      <c r="BG28" s="170"/>
      <c r="BH28" s="171"/>
      <c r="BI28" s="167"/>
      <c r="BJ28" s="170"/>
      <c r="BK28" s="138"/>
      <c r="BL28" s="138"/>
      <c r="BM28" s="138"/>
      <c r="BN28" s="138"/>
      <c r="BO28" s="138"/>
      <c r="BP28" s="169"/>
      <c r="BQ28" s="138"/>
      <c r="BR28" s="138"/>
      <c r="BS28" s="138"/>
      <c r="BT28" s="138"/>
      <c r="BU28" s="138"/>
      <c r="BV28" s="138"/>
      <c r="BW28" s="138"/>
      <c r="BX28" s="169"/>
      <c r="BY28" s="138"/>
      <c r="BZ28" s="138"/>
      <c r="CA28" s="138"/>
      <c r="CB28" s="138"/>
      <c r="CC28" s="138"/>
      <c r="CD28" s="138"/>
      <c r="CE28" s="138"/>
      <c r="CF28" s="138"/>
      <c r="CG28" s="138"/>
      <c r="CH28" s="169"/>
      <c r="CI28" s="138"/>
      <c r="CJ28" s="139"/>
      <c r="CK28" s="138"/>
      <c r="CL28" s="138"/>
      <c r="CM28" s="138"/>
      <c r="CN28" s="138"/>
      <c r="CO28" s="138"/>
      <c r="CP28" s="169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</row>
    <row r="29">
      <c r="A29" s="142" t="s">
        <v>223</v>
      </c>
      <c r="B29" s="167">
        <v>25600.0</v>
      </c>
      <c r="C29" s="172">
        <f>B29+C28</f>
        <v>25980</v>
      </c>
      <c r="D29" s="130">
        <f t="shared" si="22"/>
        <v>0.01484375</v>
      </c>
      <c r="E29" s="172">
        <f>C29+E28</f>
        <v>26360</v>
      </c>
      <c r="F29" s="130">
        <f t="shared" si="23"/>
        <v>0.01462663587</v>
      </c>
      <c r="G29" s="172">
        <f>E29+G28</f>
        <v>26740</v>
      </c>
      <c r="H29" s="130">
        <f t="shared" si="24"/>
        <v>0.01441578149</v>
      </c>
      <c r="I29" s="172"/>
      <c r="J29" s="130"/>
      <c r="K29" s="172"/>
      <c r="L29" s="130"/>
      <c r="M29" s="172"/>
      <c r="N29" s="130"/>
      <c r="O29" s="172"/>
      <c r="P29" s="130"/>
      <c r="Q29" s="172"/>
      <c r="R29" s="130"/>
      <c r="S29" s="143"/>
      <c r="T29" s="135"/>
      <c r="U29" s="143"/>
      <c r="V29" s="143"/>
      <c r="W29" s="143"/>
      <c r="X29" s="136"/>
      <c r="Y29" s="143"/>
      <c r="Z29" s="135"/>
      <c r="AA29" s="143"/>
      <c r="AB29" s="135"/>
      <c r="AC29" s="143"/>
      <c r="AD29" s="135"/>
      <c r="AE29" s="143"/>
      <c r="AF29" s="135"/>
      <c r="AG29" s="138"/>
      <c r="AH29" s="164"/>
      <c r="AI29" s="138"/>
      <c r="AJ29" s="139"/>
      <c r="AK29" s="138"/>
      <c r="AL29" s="139"/>
      <c r="AM29" s="138"/>
      <c r="AN29" s="139"/>
      <c r="AO29" s="138"/>
      <c r="AP29" s="164"/>
      <c r="AQ29" s="138"/>
      <c r="AR29" s="139"/>
      <c r="AS29" s="138"/>
      <c r="AT29" s="139"/>
      <c r="AU29" s="138"/>
      <c r="AV29" s="139"/>
      <c r="AW29" s="138"/>
      <c r="AX29" s="164"/>
      <c r="AY29" s="138"/>
      <c r="AZ29" s="139"/>
      <c r="BA29" s="138"/>
      <c r="BB29" s="139"/>
      <c r="BC29" s="138"/>
      <c r="BD29" s="139"/>
      <c r="BE29" s="138"/>
      <c r="BF29" s="139"/>
      <c r="BG29" s="170"/>
      <c r="BH29" s="171"/>
      <c r="BI29" s="167"/>
      <c r="BJ29" s="170"/>
      <c r="BK29" s="143"/>
      <c r="BL29" s="143"/>
      <c r="BM29" s="143"/>
      <c r="BN29" s="143"/>
      <c r="BO29" s="143"/>
      <c r="BP29" s="165"/>
      <c r="BQ29" s="143"/>
      <c r="BR29" s="135"/>
      <c r="BS29" s="143"/>
      <c r="BT29" s="135"/>
      <c r="BU29" s="143"/>
      <c r="BV29" s="135"/>
      <c r="BW29" s="143"/>
      <c r="BX29" s="136"/>
      <c r="BY29" s="143"/>
      <c r="BZ29" s="135"/>
      <c r="CA29" s="143"/>
      <c r="CB29" s="135"/>
      <c r="CC29" s="143"/>
      <c r="CD29" s="143"/>
      <c r="CE29" s="143"/>
      <c r="CF29" s="135"/>
      <c r="CG29" s="135"/>
      <c r="CH29" s="136"/>
      <c r="CI29" s="143"/>
      <c r="CJ29" s="135"/>
      <c r="CK29" s="143"/>
      <c r="CL29" s="135"/>
      <c r="CM29" s="143"/>
      <c r="CN29" s="135"/>
      <c r="CO29" s="143"/>
      <c r="CP29" s="136"/>
      <c r="CQ29" s="138"/>
      <c r="CR29" s="139"/>
      <c r="CS29" s="138"/>
      <c r="CT29" s="139"/>
      <c r="CU29" s="138"/>
      <c r="CV29" s="139"/>
      <c r="CW29" s="138"/>
      <c r="CX29" s="139"/>
      <c r="CY29" s="139"/>
      <c r="CZ29" s="139"/>
    </row>
    <row r="30">
      <c r="A30" s="144"/>
      <c r="B30" s="143"/>
      <c r="C30" s="143"/>
      <c r="D30" s="129"/>
      <c r="E30" s="143"/>
      <c r="F30" s="130"/>
      <c r="G30" s="143"/>
      <c r="H30" s="130"/>
      <c r="I30" s="143"/>
      <c r="J30" s="129"/>
      <c r="K30" s="143"/>
      <c r="L30" s="130"/>
      <c r="M30" s="143"/>
      <c r="N30" s="130"/>
      <c r="O30" s="143"/>
      <c r="P30" s="129"/>
      <c r="Q30" s="128"/>
      <c r="R30" s="133"/>
      <c r="S30" s="162"/>
      <c r="T30" s="135"/>
      <c r="U30" s="162"/>
      <c r="V30" s="135"/>
      <c r="W30" s="162"/>
      <c r="X30" s="136"/>
      <c r="Y30" s="162"/>
      <c r="Z30" s="135"/>
      <c r="AA30" s="162"/>
      <c r="AB30" s="135"/>
      <c r="AC30" s="162"/>
      <c r="AD30" s="135"/>
      <c r="AE30" s="163"/>
      <c r="AF30" s="135"/>
      <c r="AG30" s="163"/>
      <c r="AH30" s="164"/>
      <c r="AI30" s="163"/>
      <c r="AJ30" s="135"/>
      <c r="AK30" s="163"/>
      <c r="AL30" s="135"/>
      <c r="AM30" s="163"/>
      <c r="AN30" s="135"/>
      <c r="AO30" s="163"/>
      <c r="AP30" s="164"/>
      <c r="AQ30" s="163"/>
      <c r="AR30" s="135"/>
      <c r="AS30" s="163"/>
      <c r="AT30" s="135"/>
      <c r="AU30" s="163"/>
      <c r="AV30" s="135"/>
      <c r="AW30" s="163"/>
      <c r="AX30" s="164"/>
      <c r="AY30" s="163"/>
      <c r="AZ30" s="135"/>
      <c r="BA30" s="138"/>
      <c r="BB30" s="135"/>
      <c r="BC30" s="138"/>
      <c r="BD30" s="135"/>
      <c r="BE30" s="138"/>
      <c r="BF30" s="139"/>
      <c r="BG30" s="143"/>
      <c r="BH30" s="165"/>
      <c r="BI30" s="143"/>
      <c r="BJ30" s="143"/>
      <c r="BK30" s="143"/>
      <c r="BL30" s="143"/>
      <c r="BM30" s="143"/>
      <c r="BN30" s="143"/>
      <c r="BO30" s="143"/>
      <c r="BP30" s="165"/>
      <c r="BQ30" s="135"/>
      <c r="BR30" s="135"/>
      <c r="BS30" s="162"/>
      <c r="BT30" s="135"/>
      <c r="BU30" s="162"/>
      <c r="BV30" s="135"/>
      <c r="BW30" s="162"/>
      <c r="BX30" s="136"/>
      <c r="BY30" s="162"/>
      <c r="BZ30" s="135"/>
      <c r="CA30" s="162"/>
      <c r="CB30" s="135"/>
      <c r="CC30" s="162"/>
      <c r="CD30" s="135"/>
      <c r="CE30" s="162"/>
      <c r="CF30" s="135"/>
      <c r="CG30" s="135"/>
      <c r="CH30" s="136"/>
      <c r="CI30" s="162"/>
      <c r="CJ30" s="135"/>
      <c r="CK30" s="162"/>
      <c r="CL30" s="135"/>
      <c r="CM30" s="162"/>
      <c r="CN30" s="135"/>
      <c r="CO30" s="163"/>
      <c r="CP30" s="136"/>
      <c r="CQ30" s="163"/>
      <c r="CR30" s="135"/>
      <c r="CS30" s="163"/>
      <c r="CT30" s="135"/>
      <c r="CU30" s="163"/>
      <c r="CV30" s="135"/>
      <c r="CW30" s="163"/>
      <c r="CX30" s="139"/>
      <c r="CY30" s="139"/>
      <c r="CZ30" s="139"/>
    </row>
    <row r="31">
      <c r="A31" s="123" t="s">
        <v>224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6"/>
      <c r="Q31" s="125"/>
      <c r="R31" s="125"/>
      <c r="S31" s="125"/>
      <c r="T31" s="125"/>
      <c r="U31" s="125"/>
      <c r="V31" s="125"/>
      <c r="W31" s="125"/>
      <c r="X31" s="126"/>
      <c r="Y31" s="125"/>
      <c r="Z31" s="166"/>
      <c r="AA31" s="125"/>
      <c r="AB31" s="125"/>
      <c r="AC31" s="125"/>
      <c r="AD31" s="125"/>
      <c r="AE31" s="125"/>
      <c r="AF31" s="125"/>
      <c r="AG31" s="125"/>
      <c r="AH31" s="126"/>
      <c r="AI31" s="125"/>
      <c r="AJ31" s="125"/>
      <c r="AK31" s="125"/>
      <c r="AL31" s="125"/>
      <c r="AM31" s="125"/>
      <c r="AN31" s="125"/>
      <c r="AO31" s="125"/>
      <c r="AP31" s="126"/>
      <c r="AQ31" s="125"/>
      <c r="AR31" s="125"/>
      <c r="AS31" s="125"/>
      <c r="AT31" s="125"/>
      <c r="AU31" s="125"/>
      <c r="AV31" s="125"/>
      <c r="AW31" s="125"/>
      <c r="AX31" s="126"/>
      <c r="AY31" s="125"/>
      <c r="AZ31" s="125"/>
      <c r="BA31" s="125"/>
      <c r="BB31" s="125"/>
      <c r="BC31" s="125"/>
      <c r="BD31" s="125"/>
      <c r="BE31" s="125"/>
      <c r="BF31" s="125"/>
      <c r="BG31" s="125"/>
      <c r="BH31" s="126"/>
      <c r="BI31" s="125"/>
      <c r="BJ31" s="125"/>
      <c r="BK31" s="125"/>
      <c r="BL31" s="125"/>
      <c r="BM31" s="125"/>
      <c r="BN31" s="125"/>
      <c r="BO31" s="125"/>
      <c r="BP31" s="126"/>
      <c r="BQ31" s="125"/>
      <c r="BR31" s="125"/>
      <c r="BS31" s="125"/>
      <c r="BT31" s="125"/>
      <c r="BU31" s="125"/>
      <c r="BV31" s="125"/>
      <c r="BW31" s="125"/>
      <c r="BX31" s="126"/>
      <c r="BY31" s="125"/>
      <c r="BZ31" s="125"/>
      <c r="CA31" s="125"/>
      <c r="CB31" s="125"/>
      <c r="CC31" s="125"/>
      <c r="CD31" s="125"/>
      <c r="CE31" s="125"/>
      <c r="CF31" s="125"/>
      <c r="CG31" s="125"/>
      <c r="CH31" s="126"/>
      <c r="CI31" s="125"/>
      <c r="CJ31" s="166"/>
      <c r="CK31" s="125"/>
      <c r="CL31" s="125"/>
      <c r="CM31" s="125"/>
      <c r="CN31" s="125"/>
      <c r="CO31" s="125"/>
      <c r="CP31" s="126"/>
      <c r="CQ31" s="125"/>
      <c r="CR31" s="125"/>
      <c r="CS31" s="125"/>
      <c r="CT31" s="125"/>
      <c r="CU31" s="125"/>
      <c r="CV31" s="125"/>
      <c r="CW31" s="125"/>
      <c r="CX31" s="125"/>
      <c r="CY31" s="125"/>
      <c r="CZ31" s="125"/>
    </row>
    <row r="32">
      <c r="A32" s="142" t="s">
        <v>225</v>
      </c>
      <c r="B32" s="172">
        <v>392.8</v>
      </c>
      <c r="C32" s="172">
        <v>406.69</v>
      </c>
      <c r="D32" s="129">
        <f t="shared" ref="D32:D37" si="25">(C32-B32)/B32</f>
        <v>0.03536150713</v>
      </c>
      <c r="E32" s="172">
        <v>329.9</v>
      </c>
      <c r="F32" s="130">
        <f t="shared" ref="F32:F37" si="26">(E32-C32)/C32</f>
        <v>-0.1888170351</v>
      </c>
      <c r="G32" s="172">
        <v>369.26</v>
      </c>
      <c r="H32" s="131">
        <f t="shared" ref="H32:H37" si="27">(G32-E32)/E32</f>
        <v>0.1193088815</v>
      </c>
      <c r="I32" s="133"/>
      <c r="J32" s="132"/>
      <c r="K32" s="133"/>
      <c r="L32" s="132"/>
      <c r="M32" s="133"/>
      <c r="N32" s="131"/>
      <c r="O32" s="133"/>
      <c r="P32" s="132"/>
      <c r="Q32" s="133"/>
      <c r="R32" s="133"/>
      <c r="S32" s="143"/>
      <c r="T32" s="135"/>
      <c r="U32" s="143"/>
      <c r="V32" s="135"/>
      <c r="W32" s="143"/>
      <c r="X32" s="136"/>
      <c r="Y32" s="143"/>
      <c r="Z32" s="135"/>
      <c r="AA32" s="143"/>
      <c r="AB32" s="135"/>
      <c r="AC32" s="143"/>
      <c r="AD32" s="135"/>
      <c r="AE32" s="143"/>
      <c r="AF32" s="135"/>
      <c r="AG32" s="138"/>
      <c r="AH32" s="136"/>
      <c r="AI32" s="138"/>
      <c r="AJ32" s="135"/>
      <c r="AK32" s="138"/>
      <c r="AL32" s="135"/>
      <c r="AM32" s="138"/>
      <c r="AN32" s="135"/>
      <c r="AO32" s="138"/>
      <c r="AP32" s="136"/>
      <c r="AQ32" s="138"/>
      <c r="AR32" s="135"/>
      <c r="AS32" s="138"/>
      <c r="AT32" s="135"/>
      <c r="AU32" s="138"/>
      <c r="AV32" s="135"/>
      <c r="AW32" s="138"/>
      <c r="AX32" s="136"/>
      <c r="AY32" s="138"/>
      <c r="AZ32" s="135"/>
      <c r="BA32" s="138"/>
      <c r="BB32" s="139"/>
      <c r="BC32" s="138"/>
      <c r="BD32" s="139"/>
      <c r="BE32" s="138"/>
      <c r="BF32" s="139"/>
      <c r="BG32" s="143"/>
      <c r="BH32" s="165"/>
      <c r="BI32" s="143"/>
      <c r="BJ32" s="143"/>
      <c r="BK32" s="143"/>
      <c r="BL32" s="143"/>
      <c r="BM32" s="143"/>
      <c r="BN32" s="143"/>
      <c r="BO32" s="143"/>
      <c r="BP32" s="136"/>
      <c r="BQ32" s="143"/>
      <c r="BR32" s="135"/>
      <c r="BS32" s="143"/>
      <c r="BT32" s="135"/>
      <c r="BU32" s="134"/>
      <c r="BV32" s="135"/>
      <c r="BW32" s="143"/>
      <c r="BX32" s="136"/>
      <c r="BY32" s="143"/>
      <c r="BZ32" s="135"/>
      <c r="CA32" s="143"/>
      <c r="CB32" s="135"/>
      <c r="CC32" s="143"/>
      <c r="CD32" s="135"/>
      <c r="CE32" s="143"/>
      <c r="CF32" s="135"/>
      <c r="CG32" s="135"/>
      <c r="CH32" s="136"/>
      <c r="CI32" s="143"/>
      <c r="CJ32" s="135"/>
      <c r="CK32" s="143"/>
      <c r="CL32" s="135"/>
      <c r="CM32" s="143"/>
      <c r="CN32" s="135"/>
      <c r="CO32" s="143"/>
      <c r="CP32" s="136"/>
      <c r="CQ32" s="138"/>
      <c r="CR32" s="135"/>
      <c r="CS32" s="138"/>
      <c r="CT32" s="135"/>
      <c r="CU32" s="138"/>
      <c r="CV32" s="135"/>
      <c r="CW32" s="138"/>
      <c r="CX32" s="135"/>
      <c r="CY32" s="135"/>
      <c r="CZ32" s="135"/>
    </row>
    <row r="33">
      <c r="A33" s="142" t="s">
        <v>226</v>
      </c>
      <c r="B33" s="172">
        <v>392.8</v>
      </c>
      <c r="C33" s="172">
        <v>406.69</v>
      </c>
      <c r="D33" s="129">
        <f t="shared" si="25"/>
        <v>0.03536150713</v>
      </c>
      <c r="E33" s="172">
        <v>329.9</v>
      </c>
      <c r="F33" s="130">
        <f t="shared" si="26"/>
        <v>-0.1888170351</v>
      </c>
      <c r="G33" s="172">
        <v>369.26</v>
      </c>
      <c r="H33" s="130">
        <f t="shared" si="27"/>
        <v>0.1193088815</v>
      </c>
      <c r="I33" s="172"/>
      <c r="J33" s="129"/>
      <c r="K33" s="172"/>
      <c r="L33" s="130"/>
      <c r="M33" s="172"/>
      <c r="N33" s="129"/>
      <c r="O33" s="172"/>
      <c r="P33" s="129"/>
      <c r="Q33" s="172"/>
      <c r="R33" s="133"/>
      <c r="S33" s="143"/>
      <c r="T33" s="135"/>
      <c r="U33" s="143"/>
      <c r="V33" s="135"/>
      <c r="W33" s="143"/>
      <c r="X33" s="136"/>
      <c r="Y33" s="143"/>
      <c r="Z33" s="135"/>
      <c r="AA33" s="143"/>
      <c r="AB33" s="135"/>
      <c r="AC33" s="143"/>
      <c r="AD33" s="135"/>
      <c r="AE33" s="143"/>
      <c r="AF33" s="135"/>
      <c r="AG33" s="138"/>
      <c r="AH33" s="164"/>
      <c r="AI33" s="138"/>
      <c r="AJ33" s="139"/>
      <c r="AK33" s="138"/>
      <c r="AL33" s="139"/>
      <c r="AM33" s="138"/>
      <c r="AN33" s="139"/>
      <c r="AO33" s="138"/>
      <c r="AP33" s="164"/>
      <c r="AQ33" s="138"/>
      <c r="AR33" s="139"/>
      <c r="AS33" s="138"/>
      <c r="AT33" s="139"/>
      <c r="AU33" s="138"/>
      <c r="AV33" s="139"/>
      <c r="AW33" s="138"/>
      <c r="AX33" s="164"/>
      <c r="AY33" s="138"/>
      <c r="AZ33" s="139"/>
      <c r="BA33" s="138"/>
      <c r="BB33" s="139"/>
      <c r="BC33" s="138"/>
      <c r="BD33" s="139"/>
      <c r="BE33" s="138"/>
      <c r="BF33" s="139"/>
      <c r="BG33" s="143"/>
      <c r="BH33" s="165"/>
      <c r="BI33" s="143"/>
      <c r="BJ33" s="143"/>
      <c r="BK33" s="143"/>
      <c r="BL33" s="143"/>
      <c r="BM33" s="143"/>
      <c r="BN33" s="143"/>
      <c r="BO33" s="143"/>
      <c r="BP33" s="165"/>
      <c r="BQ33" s="135"/>
      <c r="BR33" s="135"/>
      <c r="BS33" s="143"/>
      <c r="BT33" s="135"/>
      <c r="BU33" s="134"/>
      <c r="BV33" s="135"/>
      <c r="BW33" s="143"/>
      <c r="BX33" s="136"/>
      <c r="BY33" s="143"/>
      <c r="BZ33" s="135"/>
      <c r="CA33" s="143"/>
      <c r="CB33" s="135"/>
      <c r="CC33" s="143"/>
      <c r="CD33" s="135"/>
      <c r="CE33" s="143"/>
      <c r="CF33" s="135"/>
      <c r="CG33" s="135"/>
      <c r="CH33" s="136"/>
      <c r="CI33" s="143"/>
      <c r="CJ33" s="135"/>
      <c r="CK33" s="143"/>
      <c r="CL33" s="135"/>
      <c r="CM33" s="143"/>
      <c r="CN33" s="135"/>
      <c r="CO33" s="143"/>
      <c r="CP33" s="136"/>
      <c r="CQ33" s="138"/>
      <c r="CR33" s="139"/>
      <c r="CS33" s="138"/>
      <c r="CT33" s="139"/>
      <c r="CU33" s="138"/>
      <c r="CV33" s="139"/>
      <c r="CW33" s="138"/>
      <c r="CX33" s="139"/>
      <c r="CY33" s="139"/>
      <c r="CZ33" s="139"/>
    </row>
    <row r="34">
      <c r="A34" s="142" t="s">
        <v>227</v>
      </c>
      <c r="B34" s="173">
        <f t="shared" ref="B34:C34" si="28">(B32+B33)/B8</f>
        <v>0.1882127456</v>
      </c>
      <c r="C34" s="172">
        <f t="shared" si="28"/>
        <v>0.1994067173</v>
      </c>
      <c r="D34" s="132">
        <f t="shared" si="25"/>
        <v>0.05947509947</v>
      </c>
      <c r="E34" s="172">
        <f>(E32+E33)/E8</f>
        <v>0.1547736336</v>
      </c>
      <c r="F34" s="131">
        <f t="shared" si="26"/>
        <v>-0.2238293892</v>
      </c>
      <c r="G34" s="172">
        <f>(G32+G33)/G8</f>
        <v>0.2655591514</v>
      </c>
      <c r="H34" s="131">
        <f t="shared" si="27"/>
        <v>0.7157906371</v>
      </c>
      <c r="I34" s="172"/>
      <c r="J34" s="132"/>
      <c r="K34" s="172"/>
      <c r="L34" s="131"/>
      <c r="M34" s="172"/>
      <c r="N34" s="131"/>
      <c r="O34" s="172"/>
      <c r="P34" s="132"/>
      <c r="Q34" s="172"/>
      <c r="R34" s="133"/>
      <c r="S34" s="135"/>
      <c r="T34" s="135"/>
      <c r="U34" s="135"/>
      <c r="V34" s="135"/>
      <c r="W34" s="135"/>
      <c r="X34" s="136"/>
      <c r="Y34" s="135"/>
      <c r="Z34" s="135"/>
      <c r="AA34" s="135"/>
      <c r="AB34" s="135"/>
      <c r="AC34" s="135"/>
      <c r="AD34" s="135"/>
      <c r="AE34" s="135"/>
      <c r="AF34" s="135"/>
      <c r="AG34" s="139"/>
      <c r="AH34" s="164"/>
      <c r="AI34" s="139"/>
      <c r="AJ34" s="139"/>
      <c r="AK34" s="139"/>
      <c r="AL34" s="139"/>
      <c r="AM34" s="139"/>
      <c r="AN34" s="139"/>
      <c r="AO34" s="139"/>
      <c r="AP34" s="164"/>
      <c r="AQ34" s="139"/>
      <c r="AR34" s="139"/>
      <c r="AS34" s="139"/>
      <c r="AT34" s="139"/>
      <c r="AU34" s="139"/>
      <c r="AV34" s="139"/>
      <c r="AW34" s="139"/>
      <c r="AX34" s="164"/>
      <c r="AY34" s="139"/>
      <c r="AZ34" s="139"/>
      <c r="BA34" s="139"/>
      <c r="BB34" s="139"/>
      <c r="BC34" s="139"/>
      <c r="BD34" s="139"/>
      <c r="BE34" s="139"/>
      <c r="BF34" s="139"/>
      <c r="BG34" s="143"/>
      <c r="BH34" s="165"/>
      <c r="BI34" s="143"/>
      <c r="BJ34" s="143"/>
      <c r="BK34" s="143"/>
      <c r="BL34" s="143"/>
      <c r="BM34" s="143"/>
      <c r="BN34" s="143"/>
      <c r="BO34" s="143"/>
      <c r="BP34" s="165"/>
      <c r="BQ34" s="135"/>
      <c r="BR34" s="135"/>
      <c r="BS34" s="135"/>
      <c r="BT34" s="135"/>
      <c r="BU34" s="135"/>
      <c r="BV34" s="135"/>
      <c r="BW34" s="135"/>
      <c r="BX34" s="136"/>
      <c r="BY34" s="135"/>
      <c r="BZ34" s="135"/>
      <c r="CA34" s="135"/>
      <c r="CB34" s="135"/>
      <c r="CC34" s="135"/>
      <c r="CD34" s="135"/>
      <c r="CE34" s="135"/>
      <c r="CF34" s="135"/>
      <c r="CG34" s="135"/>
      <c r="CH34" s="136"/>
      <c r="CI34" s="135"/>
      <c r="CJ34" s="135"/>
      <c r="CK34" s="135"/>
      <c r="CL34" s="135"/>
      <c r="CM34" s="135"/>
      <c r="CN34" s="135"/>
      <c r="CO34" s="135"/>
      <c r="CP34" s="136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</row>
    <row r="35">
      <c r="A35" s="142" t="s">
        <v>228</v>
      </c>
      <c r="B35" s="173">
        <f t="shared" ref="B35:C35" si="29">(B32+B33)/B12</f>
        <v>3.928</v>
      </c>
      <c r="C35" s="172">
        <f t="shared" si="29"/>
        <v>3.697181818</v>
      </c>
      <c r="D35" s="132">
        <f t="shared" si="25"/>
        <v>-0.05876226625</v>
      </c>
      <c r="E35" s="172">
        <f>(E32+E33)/E12</f>
        <v>2.868695652</v>
      </c>
      <c r="F35" s="131">
        <f t="shared" si="26"/>
        <v>-0.2240858596</v>
      </c>
      <c r="G35" s="172">
        <f>(G32+G33)/G12</f>
        <v>2.95408</v>
      </c>
      <c r="H35" s="130">
        <f t="shared" si="27"/>
        <v>0.02976417096</v>
      </c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</row>
    <row r="36">
      <c r="A36" s="142" t="s">
        <v>229</v>
      </c>
      <c r="B36" s="173">
        <f t="shared" ref="B36:C36" si="30">(B32+B33)/B16</f>
        <v>15.712</v>
      </c>
      <c r="C36" s="172">
        <f t="shared" si="30"/>
        <v>16.2676</v>
      </c>
      <c r="D36" s="132">
        <f t="shared" si="25"/>
        <v>0.03536150713</v>
      </c>
      <c r="E36" s="172">
        <f>(E32+E33)/E16</f>
        <v>13.196</v>
      </c>
      <c r="F36" s="131">
        <f t="shared" si="26"/>
        <v>-0.1888170351</v>
      </c>
      <c r="G36" s="172">
        <f>(G32+G33)/G16</f>
        <v>14.7704</v>
      </c>
      <c r="H36" s="130">
        <f t="shared" si="27"/>
        <v>0.1193088815</v>
      </c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</row>
    <row r="37">
      <c r="A37" s="138" t="s">
        <v>230</v>
      </c>
      <c r="B37" s="174">
        <f t="shared" ref="B37:C37" si="31">B28/(B32+B33)</f>
        <v>1.018329939</v>
      </c>
      <c r="C37" s="174">
        <f t="shared" si="31"/>
        <v>0.467186309</v>
      </c>
      <c r="D37" s="129">
        <f t="shared" si="25"/>
        <v>-0.5412230446</v>
      </c>
      <c r="E37" s="174">
        <f>E28/(E32+E33)</f>
        <v>0.5759321006</v>
      </c>
      <c r="F37" s="130">
        <f t="shared" si="26"/>
        <v>0.2327675053</v>
      </c>
      <c r="G37" s="174">
        <f>G28/(G32+G33)</f>
        <v>0.5145425987</v>
      </c>
      <c r="H37" s="130">
        <f t="shared" si="27"/>
        <v>-0.1065915615</v>
      </c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</row>
    <row r="38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</row>
    <row r="39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</row>
    <row r="40">
      <c r="A40" s="176"/>
      <c r="B40" s="177"/>
      <c r="C40" s="178"/>
      <c r="D40" s="178"/>
      <c r="E40" s="178"/>
      <c r="F40" s="178"/>
      <c r="G40" s="178"/>
      <c r="H40" s="179"/>
      <c r="I40" s="178"/>
      <c r="J40" s="178"/>
      <c r="K40" s="178"/>
      <c r="L40" s="178"/>
      <c r="M40" s="178"/>
      <c r="N40" s="178"/>
      <c r="O40" s="178"/>
      <c r="P40" s="179"/>
      <c r="Q40" s="178"/>
      <c r="R40" s="178"/>
      <c r="S40" s="178"/>
      <c r="T40" s="178"/>
      <c r="U40" s="180"/>
      <c r="V40" s="180"/>
      <c r="W40" s="178"/>
      <c r="X40" s="179"/>
      <c r="Y40" s="180"/>
      <c r="Z40" s="178"/>
      <c r="AA40" s="178"/>
      <c r="AB40" s="178"/>
      <c r="AC40" s="178"/>
      <c r="AD40" s="178"/>
      <c r="AE40" s="178"/>
      <c r="AF40" s="178"/>
      <c r="AG40" s="181"/>
      <c r="AH40" s="182"/>
      <c r="AI40" s="181"/>
      <c r="AJ40" s="181"/>
      <c r="AK40" s="181"/>
      <c r="AL40" s="181"/>
      <c r="AM40" s="181"/>
      <c r="AN40" s="181"/>
      <c r="AO40" s="181"/>
      <c r="AP40" s="182"/>
      <c r="AQ40" s="181"/>
      <c r="AR40" s="181"/>
      <c r="AS40" s="181"/>
      <c r="AT40" s="181"/>
      <c r="AU40" s="181"/>
      <c r="AV40" s="181"/>
      <c r="AW40" s="181"/>
      <c r="AX40" s="182"/>
      <c r="AY40" s="181"/>
      <c r="AZ40" s="181"/>
      <c r="BA40" s="181"/>
      <c r="BB40" s="181"/>
      <c r="BC40" s="181"/>
      <c r="BD40" s="181"/>
      <c r="BE40" s="181"/>
      <c r="BF40" s="181"/>
      <c r="BG40" s="177"/>
      <c r="BH40" s="183"/>
      <c r="BI40" s="177"/>
      <c r="BJ40" s="177"/>
      <c r="BK40" s="178"/>
      <c r="BL40" s="178"/>
      <c r="BM40" s="178"/>
      <c r="BN40" s="178"/>
      <c r="BO40" s="178"/>
      <c r="BP40" s="179"/>
      <c r="BQ40" s="178"/>
      <c r="BR40" s="178"/>
      <c r="BS40" s="178"/>
      <c r="BT40" s="178"/>
      <c r="BU40" s="178"/>
      <c r="BV40" s="178"/>
      <c r="BW40" s="178"/>
      <c r="BX40" s="179"/>
      <c r="BY40" s="178"/>
      <c r="BZ40" s="178"/>
      <c r="CA40" s="178"/>
      <c r="CB40" s="178"/>
      <c r="CC40" s="180"/>
      <c r="CD40" s="180"/>
      <c r="CE40" s="178"/>
      <c r="CF40" s="178"/>
      <c r="CG40" s="178"/>
      <c r="CH40" s="179"/>
      <c r="CI40" s="180"/>
      <c r="CJ40" s="178"/>
      <c r="CK40" s="178"/>
      <c r="CL40" s="178"/>
      <c r="CM40" s="178"/>
      <c r="CN40" s="178"/>
      <c r="CO40" s="178"/>
      <c r="CP40" s="179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</row>
    <row r="41">
      <c r="A41" s="176"/>
      <c r="B41" s="180"/>
      <c r="C41" s="180"/>
      <c r="D41" s="180"/>
      <c r="E41" s="180"/>
      <c r="F41" s="180"/>
      <c r="G41" s="180"/>
      <c r="H41" s="184"/>
      <c r="I41" s="180"/>
      <c r="J41" s="180"/>
      <c r="K41" s="180"/>
      <c r="L41" s="180"/>
      <c r="M41" s="180"/>
      <c r="N41" s="180"/>
      <c r="O41" s="180"/>
      <c r="P41" s="184"/>
      <c r="Q41" s="180"/>
      <c r="R41" s="180"/>
      <c r="S41" s="180"/>
      <c r="T41" s="180"/>
      <c r="U41" s="180"/>
      <c r="V41" s="180"/>
      <c r="W41" s="180"/>
      <c r="X41" s="184"/>
      <c r="Y41" s="180"/>
      <c r="Z41" s="180"/>
      <c r="AA41" s="180"/>
      <c r="AB41" s="180"/>
      <c r="AC41" s="180"/>
      <c r="AD41" s="180"/>
      <c r="AE41" s="180"/>
      <c r="AF41" s="180"/>
      <c r="AG41" s="175"/>
      <c r="AH41" s="176"/>
      <c r="AI41" s="175"/>
      <c r="AJ41" s="175"/>
      <c r="AK41" s="175"/>
      <c r="AL41" s="175"/>
      <c r="AM41" s="175"/>
      <c r="AN41" s="175"/>
      <c r="AO41" s="175"/>
      <c r="AP41" s="176"/>
      <c r="AQ41" s="175"/>
      <c r="AR41" s="175"/>
      <c r="AS41" s="175"/>
      <c r="AT41" s="175"/>
      <c r="AU41" s="175"/>
      <c r="AV41" s="175"/>
      <c r="AW41" s="175"/>
      <c r="AX41" s="176"/>
      <c r="AY41" s="175"/>
      <c r="AZ41" s="175"/>
      <c r="BA41" s="175"/>
      <c r="BB41" s="175"/>
      <c r="BC41" s="175"/>
      <c r="BD41" s="175"/>
      <c r="BE41" s="175"/>
      <c r="BF41" s="175"/>
      <c r="BG41" s="180"/>
      <c r="BH41" s="184"/>
      <c r="BI41" s="180"/>
      <c r="BJ41" s="180"/>
      <c r="BK41" s="180"/>
      <c r="BL41" s="180"/>
      <c r="BM41" s="180"/>
      <c r="BN41" s="180"/>
      <c r="BO41" s="180"/>
      <c r="BP41" s="184"/>
      <c r="BQ41" s="180"/>
      <c r="BR41" s="180"/>
      <c r="BS41" s="180"/>
      <c r="BT41" s="180"/>
      <c r="BU41" s="180"/>
      <c r="BV41" s="180"/>
      <c r="BW41" s="180"/>
      <c r="BX41" s="184"/>
      <c r="BY41" s="180"/>
      <c r="BZ41" s="180"/>
      <c r="CA41" s="180"/>
      <c r="CB41" s="180"/>
      <c r="CC41" s="180"/>
      <c r="CD41" s="180"/>
      <c r="CE41" s="180"/>
      <c r="CF41" s="180"/>
      <c r="CG41" s="180"/>
      <c r="CH41" s="184"/>
      <c r="CI41" s="180"/>
      <c r="CJ41" s="180"/>
      <c r="CK41" s="180"/>
      <c r="CL41" s="180"/>
      <c r="CM41" s="180"/>
      <c r="CN41" s="180"/>
      <c r="CO41" s="180"/>
      <c r="CP41" s="184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</row>
    <row r="42">
      <c r="A42" s="176"/>
      <c r="B42" s="180"/>
      <c r="C42" s="180"/>
      <c r="D42" s="180"/>
      <c r="E42" s="180"/>
      <c r="F42" s="180"/>
      <c r="G42" s="180"/>
      <c r="H42" s="184"/>
      <c r="I42" s="180"/>
      <c r="J42" s="180"/>
      <c r="K42" s="180"/>
      <c r="L42" s="180"/>
      <c r="M42" s="180"/>
      <c r="N42" s="180"/>
      <c r="O42" s="180"/>
      <c r="P42" s="184"/>
      <c r="Q42" s="180"/>
      <c r="R42" s="180"/>
      <c r="S42" s="180"/>
      <c r="T42" s="180"/>
      <c r="U42" s="180"/>
      <c r="V42" s="180"/>
      <c r="W42" s="180"/>
      <c r="X42" s="184"/>
      <c r="Y42" s="180"/>
      <c r="Z42" s="180"/>
      <c r="AA42" s="180"/>
      <c r="AB42" s="180"/>
      <c r="AC42" s="180"/>
      <c r="AD42" s="180"/>
      <c r="AE42" s="180"/>
      <c r="AF42" s="180"/>
      <c r="AG42" s="175"/>
      <c r="AH42" s="176"/>
      <c r="AI42" s="175"/>
      <c r="AJ42" s="175"/>
      <c r="AK42" s="175"/>
      <c r="AL42" s="175"/>
      <c r="AM42" s="175"/>
      <c r="AN42" s="175"/>
      <c r="AO42" s="175"/>
      <c r="AP42" s="176"/>
      <c r="AQ42" s="175"/>
      <c r="AR42" s="175"/>
      <c r="AS42" s="175"/>
      <c r="AT42" s="175"/>
      <c r="AU42" s="175"/>
      <c r="AV42" s="175"/>
      <c r="AW42" s="175"/>
      <c r="AX42" s="176"/>
      <c r="AY42" s="175"/>
      <c r="AZ42" s="175"/>
      <c r="BA42" s="175"/>
      <c r="BB42" s="175"/>
      <c r="BC42" s="175"/>
      <c r="BD42" s="175"/>
      <c r="BE42" s="175"/>
      <c r="BF42" s="175"/>
      <c r="BG42" s="180"/>
      <c r="BH42" s="184"/>
      <c r="BI42" s="180"/>
      <c r="BJ42" s="180"/>
      <c r="BK42" s="180"/>
      <c r="BL42" s="180"/>
      <c r="BM42" s="180"/>
      <c r="BN42" s="180"/>
      <c r="BO42" s="180"/>
      <c r="BP42" s="184"/>
      <c r="BQ42" s="180"/>
      <c r="BR42" s="180"/>
      <c r="BS42" s="180"/>
      <c r="BT42" s="180"/>
      <c r="BU42" s="180"/>
      <c r="BV42" s="180"/>
      <c r="BW42" s="180"/>
      <c r="BX42" s="184"/>
      <c r="BY42" s="180"/>
      <c r="BZ42" s="180"/>
      <c r="CA42" s="180"/>
      <c r="CB42" s="180"/>
      <c r="CC42" s="180"/>
      <c r="CD42" s="180"/>
      <c r="CE42" s="180"/>
      <c r="CF42" s="180"/>
      <c r="CG42" s="180"/>
      <c r="CH42" s="184"/>
      <c r="CI42" s="180"/>
      <c r="CJ42" s="180"/>
      <c r="CK42" s="180"/>
      <c r="CL42" s="180"/>
      <c r="CM42" s="180"/>
      <c r="CN42" s="180"/>
      <c r="CO42" s="180"/>
      <c r="CP42" s="184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</row>
  </sheetData>
  <mergeCells count="63">
    <mergeCell ref="CM2:CN2"/>
    <mergeCell ref="CI2:CJ2"/>
    <mergeCell ref="CK2:CL2"/>
    <mergeCell ref="CQ1:CZ1"/>
    <mergeCell ref="CI1:CP1"/>
    <mergeCell ref="CC2:CD2"/>
    <mergeCell ref="CE2:CF2"/>
    <mergeCell ref="CO2:CP2"/>
    <mergeCell ref="CY2:CZ2"/>
    <mergeCell ref="CQ2:CR2"/>
    <mergeCell ref="CS2:CT2"/>
    <mergeCell ref="CG2:CH2"/>
    <mergeCell ref="S2:T2"/>
    <mergeCell ref="U2:V2"/>
    <mergeCell ref="Q2:R2"/>
    <mergeCell ref="M2:N2"/>
    <mergeCell ref="O2:P2"/>
    <mergeCell ref="K2:L2"/>
    <mergeCell ref="AA2:AB2"/>
    <mergeCell ref="AY2:AZ2"/>
    <mergeCell ref="BA2:BB2"/>
    <mergeCell ref="BE2:BF2"/>
    <mergeCell ref="BC2:BD2"/>
    <mergeCell ref="AC2:AD2"/>
    <mergeCell ref="AE2:AF2"/>
    <mergeCell ref="AG2:AH2"/>
    <mergeCell ref="AI2:AJ2"/>
    <mergeCell ref="AK2:AL2"/>
    <mergeCell ref="AM2:AN2"/>
    <mergeCell ref="W2:X2"/>
    <mergeCell ref="Y2:Z2"/>
    <mergeCell ref="Q1:X1"/>
    <mergeCell ref="Y1:AH1"/>
    <mergeCell ref="AI1:AP1"/>
    <mergeCell ref="AQ1:AX1"/>
    <mergeCell ref="AY1:BH1"/>
    <mergeCell ref="AO2:AP2"/>
    <mergeCell ref="BI2:BJ2"/>
    <mergeCell ref="BK2:BL2"/>
    <mergeCell ref="BI1:BP1"/>
    <mergeCell ref="I2:J2"/>
    <mergeCell ref="G2:H2"/>
    <mergeCell ref="E2:F2"/>
    <mergeCell ref="C2:D2"/>
    <mergeCell ref="I1:P1"/>
    <mergeCell ref="B1:H1"/>
    <mergeCell ref="BQ2:BR2"/>
    <mergeCell ref="BS2:BT2"/>
    <mergeCell ref="BQ1:BX1"/>
    <mergeCell ref="BY1:CH1"/>
    <mergeCell ref="CA2:CB2"/>
    <mergeCell ref="BU2:BV2"/>
    <mergeCell ref="BW2:BX2"/>
    <mergeCell ref="BY2:BZ2"/>
    <mergeCell ref="BO2:BP2"/>
    <mergeCell ref="BG2:BH2"/>
    <mergeCell ref="BM2:BN2"/>
    <mergeCell ref="CW2:CX2"/>
    <mergeCell ref="CU2:CV2"/>
    <mergeCell ref="AS2:AT2"/>
    <mergeCell ref="AQ2:AR2"/>
    <mergeCell ref="AU2:AV2"/>
    <mergeCell ref="AW2:AX2"/>
  </mergeCells>
  <drawing r:id="rId1"/>
</worksheet>
</file>