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 das Ordens" sheetId="1" r:id="rId4"/>
  </sheets>
  <definedNames/>
  <calcPr/>
  <extLst>
    <ext uri="GoogleSheetsCustomDataVersion2">
      <go:sheetsCustomData xmlns:go="http://customooxmlschemas.google.com/" r:id="rId5" roundtripDataChecksum="QfO4Rekidnauj1Npvq6YZYO3AH0MTpSMeqXdVHfRbm0="/>
    </ext>
  </extLst>
</workbook>
</file>

<file path=xl/sharedStrings.xml><?xml version="1.0" encoding="utf-8"?>
<sst xmlns="http://schemas.openxmlformats.org/spreadsheetml/2006/main" count="24" uniqueCount="21">
  <si>
    <t>PREÇO MÉDIO DE AÇÕES/FII</t>
  </si>
  <si>
    <t xml:space="preserve">Tutorial Planilha </t>
  </si>
  <si>
    <t>Ativo</t>
  </si>
  <si>
    <t>Valor unitário</t>
  </si>
  <si>
    <t>Quantidade</t>
  </si>
  <si>
    <t xml:space="preserve">Valor Total </t>
  </si>
  <si>
    <t>Taxas e Emolumentos (%)</t>
  </si>
  <si>
    <t>Valores Total dos Ativos -/+ taxas</t>
  </si>
  <si>
    <t>Tipo de Ativo</t>
  </si>
  <si>
    <t>Compra/Venda</t>
  </si>
  <si>
    <t>Preço Médio</t>
  </si>
  <si>
    <t>Corretora</t>
  </si>
  <si>
    <t>Nota de Corretagem nº</t>
  </si>
  <si>
    <t>Data</t>
  </si>
  <si>
    <t>Qtd. Total</t>
  </si>
  <si>
    <t xml:space="preserve">Preço Médio Total </t>
  </si>
  <si>
    <t xml:space="preserve">Calculo preço médio compra </t>
  </si>
  <si>
    <t>Calculo preço médio venda</t>
  </si>
  <si>
    <t xml:space="preserve">Taxas + Emolumentos </t>
  </si>
  <si>
    <t xml:space="preserve">Valor das Operações </t>
  </si>
  <si>
    <t xml:space="preserve">% encontrado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</si>
</sst>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R$&quot;\ #,##0.00"/>
    <numFmt numFmtId="165" formatCode="_(* #,##0.00_);_(* \(#,##0.00\);_(* &quot;-&quot;??_);_(@_)"/>
  </numFmts>
  <fonts count="13">
    <font>
      <sz val="10.0"/>
      <color rgb="FF000000"/>
      <name val="Arial"/>
      <scheme val="minor"/>
    </font>
    <font>
      <b/>
      <sz val="24.0"/>
      <color theme="0"/>
      <name val="Libre Franklin"/>
    </font>
    <font/>
    <font>
      <sz val="30.0"/>
      <color theme="1"/>
      <name val="Calibri"/>
    </font>
    <font>
      <sz val="10.0"/>
      <color rgb="FF000000"/>
      <name val="Arial"/>
    </font>
    <font>
      <b/>
      <sz val="10.0"/>
      <color theme="0"/>
      <name val="Arial"/>
    </font>
    <font>
      <sz val="12.0"/>
      <color theme="1"/>
      <name val="Calibri"/>
    </font>
    <font>
      <b/>
      <u/>
      <sz val="12.0"/>
      <color rgb="FF0000FF"/>
      <name val="Arial"/>
    </font>
    <font>
      <b/>
      <sz val="12.0"/>
      <color theme="1"/>
      <name val="Arial"/>
    </font>
    <font>
      <b/>
      <sz val="12.0"/>
      <color theme="0"/>
      <name val="Libre Franklin"/>
    </font>
    <font>
      <b/>
      <sz val="12.0"/>
      <color theme="1"/>
      <name val="Libre Franklin"/>
    </font>
    <font>
      <sz val="11.0"/>
      <color theme="1"/>
      <name val="Libre Franklin"/>
    </font>
    <font>
      <b/>
      <sz val="11.0"/>
      <color theme="1"/>
      <name val="Libre Franklin"/>
    </font>
  </fonts>
  <fills count="7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FFEC64"/>
        <bgColor rgb="FFFFEC64"/>
      </patternFill>
    </fill>
    <fill>
      <patternFill patternType="solid">
        <fgColor rgb="FFF0F1FD"/>
        <bgColor rgb="FFF0F1FD"/>
      </patternFill>
    </fill>
    <fill>
      <patternFill patternType="solid">
        <fgColor rgb="FFF8F8AB"/>
        <bgColor rgb="FFF8F8AB"/>
      </patternFill>
    </fill>
    <fill>
      <patternFill patternType="solid">
        <fgColor rgb="FF83E9AF"/>
        <bgColor rgb="FF83E9AF"/>
      </patternFill>
    </fill>
  </fills>
  <borders count="13">
    <border/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center" vertical="center"/>
    </xf>
    <xf borderId="0" fillId="0" fontId="4" numFmtId="0" xfId="0" applyFont="1"/>
    <xf borderId="0" fillId="0" fontId="5" numFmtId="0" xfId="0" applyAlignment="1" applyFont="1">
      <alignment horizontal="center" vertical="center"/>
    </xf>
    <xf borderId="0" fillId="0" fontId="6" numFmtId="0" xfId="0" applyFont="1"/>
    <xf borderId="0" fillId="0" fontId="7" numFmtId="0" xfId="0" applyAlignment="1" applyFont="1">
      <alignment horizontal="left" readingOrder="0" vertical="center"/>
    </xf>
    <xf borderId="0" fillId="0" fontId="8" numFmtId="0" xfId="0" applyAlignment="1" applyFont="1">
      <alignment horizontal="left" readingOrder="0" vertical="center"/>
    </xf>
    <xf borderId="4" fillId="3" fontId="6" numFmtId="0" xfId="0" applyBorder="1" applyFill="1" applyFont="1"/>
    <xf borderId="4" fillId="3" fontId="6" numFmtId="164" xfId="0" applyAlignment="1" applyBorder="1" applyFont="1" applyNumberFormat="1">
      <alignment readingOrder="0"/>
    </xf>
    <xf borderId="4" fillId="3" fontId="6" numFmtId="165" xfId="0" applyBorder="1" applyFont="1" applyNumberFormat="1"/>
    <xf borderId="5" fillId="2" fontId="9" numFmtId="0" xfId="0" applyAlignment="1" applyBorder="1" applyFont="1">
      <alignment horizontal="center" vertical="top"/>
    </xf>
    <xf borderId="6" fillId="0" fontId="2" numFmtId="0" xfId="0" applyBorder="1" applyFont="1"/>
    <xf borderId="0" fillId="0" fontId="6" numFmtId="165" xfId="0" applyFont="1" applyNumberFormat="1"/>
    <xf borderId="7" fillId="3" fontId="10" numFmtId="0" xfId="0" applyAlignment="1" applyBorder="1" applyFont="1">
      <alignment horizontal="center" vertical="top"/>
    </xf>
    <xf borderId="8" fillId="0" fontId="2" numFmtId="0" xfId="0" applyBorder="1" applyFont="1"/>
    <xf borderId="0" fillId="0" fontId="6" numFmtId="0" xfId="0" applyAlignment="1" applyFont="1">
      <alignment readingOrder="0"/>
    </xf>
    <xf borderId="0" fillId="0" fontId="6" numFmtId="4" xfId="0" applyAlignment="1" applyFont="1" applyNumberFormat="1">
      <alignment readingOrder="0"/>
    </xf>
    <xf borderId="0" fillId="0" fontId="6" numFmtId="2" xfId="0" applyFont="1" applyNumberFormat="1"/>
    <xf borderId="0" fillId="0" fontId="6" numFmtId="10" xfId="0" applyFont="1" applyNumberFormat="1"/>
    <xf borderId="0" fillId="0" fontId="6" numFmtId="165" xfId="0" applyAlignment="1" applyFont="1" applyNumberFormat="1">
      <alignment readingOrder="0"/>
    </xf>
    <xf borderId="0" fillId="0" fontId="6" numFmtId="0" xfId="0" applyFont="1"/>
    <xf borderId="0" fillId="0" fontId="6" numFmtId="14" xfId="0" applyFont="1" applyNumberFormat="1"/>
    <xf borderId="9" fillId="4" fontId="11" numFmtId="0" xfId="0" applyBorder="1" applyFill="1" applyFont="1"/>
    <xf borderId="9" fillId="5" fontId="11" numFmtId="0" xfId="0" applyAlignment="1" applyBorder="1" applyFill="1" applyFont="1">
      <alignment readingOrder="0"/>
    </xf>
    <xf borderId="9" fillId="5" fontId="11" numFmtId="0" xfId="0" applyBorder="1" applyFont="1"/>
    <xf borderId="10" fillId="4" fontId="11" numFmtId="0" xfId="0" applyBorder="1" applyFont="1"/>
    <xf borderId="11" fillId="5" fontId="11" numFmtId="4" xfId="0" applyAlignment="1" applyBorder="1" applyFont="1" applyNumberFormat="1">
      <alignment readingOrder="0"/>
    </xf>
    <xf borderId="11" fillId="5" fontId="11" numFmtId="4" xfId="0" applyBorder="1" applyFont="1" applyNumberFormat="1"/>
    <xf borderId="11" fillId="4" fontId="11" numFmtId="0" xfId="0" applyBorder="1" applyFont="1"/>
    <xf borderId="12" fillId="6" fontId="12" numFmtId="10" xfId="0" applyBorder="1" applyFill="1" applyFont="1" applyNumberFormat="1"/>
    <xf borderId="0" fillId="0" fontId="6" numFmtId="165" xfId="0" applyFont="1" applyNumberFormat="1"/>
    <xf borderId="0" fillId="0" fontId="6" numFmtId="164" xfId="0" applyFont="1" applyNumberFormat="1"/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rgb="FFF8F8AB"/>
          <bgColor rgb="FFF8F8AB"/>
        </patternFill>
      </fill>
      <border/>
    </dxf>
    <dxf>
      <font/>
      <fill>
        <patternFill patternType="solid">
          <fgColor rgb="FFF0F1FD"/>
          <bgColor rgb="FFF0F1FD"/>
        </patternFill>
      </fill>
      <border/>
    </dxf>
  </dxfs>
  <tableStyles count="1">
    <tableStyle count="2" pivot="0" name="Resumo das Ordens-style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5:N1002" displayName="Table_1" id="1">
  <tableColumns count="1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</tableColumns>
  <tableStyleInfo name="Resumo das Ordens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acesse.dev/Tutorial-Planilha" TargetMode="External"/><Relationship Id="rId2" Type="http://schemas.openxmlformats.org/officeDocument/2006/relationships/drawing" Target="../drawings/drawing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8.25"/>
    <col customWidth="1" min="2" max="2" width="14.0"/>
    <col customWidth="1" min="3" max="3" width="12.0"/>
    <col customWidth="1" min="4" max="4" width="11.75"/>
    <col customWidth="1" min="5" max="5" width="21.63"/>
    <col customWidth="1" min="6" max="6" width="32.63"/>
    <col customWidth="1" min="7" max="7" width="13.5"/>
    <col customWidth="1" min="8" max="8" width="16.5"/>
    <col customWidth="1" min="9" max="9" width="12.63"/>
    <col customWidth="1" min="10" max="10" width="10.0"/>
    <col customWidth="1" min="11" max="11" width="22.88"/>
    <col customWidth="1" min="12" max="12" width="11.63"/>
    <col customWidth="1" min="13" max="13" width="10.38"/>
    <col customWidth="1" min="14" max="14" width="18.75"/>
    <col customWidth="1" min="15" max="15" width="6.88"/>
    <col customWidth="1" min="16" max="16" width="22.38"/>
    <col customWidth="1" min="17" max="17" width="10.38"/>
    <col customWidth="1" min="18" max="18" width="4.75"/>
    <col customWidth="1" min="19" max="19" width="22.38"/>
    <col customWidth="1" min="20" max="20" width="9.75"/>
  </cols>
  <sheetData>
    <row r="1" ht="7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4"/>
      <c r="P1" s="4"/>
      <c r="Q1" s="4"/>
      <c r="R1" s="5"/>
      <c r="S1" s="5"/>
      <c r="T1" s="5"/>
      <c r="U1" s="5"/>
      <c r="V1" s="5"/>
      <c r="W1" s="5"/>
      <c r="X1" s="5"/>
      <c r="Y1" s="5"/>
      <c r="Z1" s="5"/>
    </row>
    <row r="2" ht="15.7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5"/>
      <c r="P2" s="5"/>
      <c r="Q2" s="5"/>
      <c r="R2" s="7"/>
      <c r="S2" s="5"/>
      <c r="T2" s="5"/>
      <c r="U2" s="5"/>
      <c r="V2" s="5"/>
      <c r="W2" s="5"/>
      <c r="X2" s="5"/>
      <c r="Y2" s="5"/>
      <c r="Z2" s="5"/>
    </row>
    <row r="3" ht="15.75" customHeight="1">
      <c r="A3" s="8" t="s">
        <v>1</v>
      </c>
      <c r="C3" s="9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5"/>
      <c r="P3" s="5"/>
      <c r="Q3" s="5"/>
      <c r="R3" s="7"/>
      <c r="S3" s="5"/>
      <c r="T3" s="5"/>
      <c r="U3" s="5"/>
      <c r="V3" s="5"/>
      <c r="W3" s="5"/>
      <c r="X3" s="5"/>
      <c r="Y3" s="5"/>
      <c r="Z3" s="5"/>
    </row>
    <row r="4" ht="15.75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5"/>
      <c r="P4" s="5"/>
      <c r="Q4" s="5"/>
      <c r="R4" s="7"/>
      <c r="S4" s="5"/>
      <c r="T4" s="5"/>
      <c r="U4" s="5"/>
      <c r="V4" s="5"/>
      <c r="W4" s="5"/>
      <c r="X4" s="5"/>
      <c r="Y4" s="5"/>
      <c r="Z4" s="5"/>
    </row>
    <row r="5" ht="15.75" customHeight="1">
      <c r="A5" s="10" t="s">
        <v>2</v>
      </c>
      <c r="B5" s="10" t="s">
        <v>3</v>
      </c>
      <c r="C5" s="10" t="s">
        <v>4</v>
      </c>
      <c r="D5" s="10" t="s">
        <v>5</v>
      </c>
      <c r="E5" s="11" t="s">
        <v>6</v>
      </c>
      <c r="F5" s="10" t="s">
        <v>7</v>
      </c>
      <c r="G5" s="10" t="s">
        <v>8</v>
      </c>
      <c r="H5" s="12" t="s">
        <v>9</v>
      </c>
      <c r="I5" s="10" t="s">
        <v>10</v>
      </c>
      <c r="J5" s="10" t="s">
        <v>11</v>
      </c>
      <c r="K5" s="10" t="s">
        <v>12</v>
      </c>
      <c r="L5" s="10" t="s">
        <v>13</v>
      </c>
      <c r="M5" s="10" t="s">
        <v>14</v>
      </c>
      <c r="N5" s="10" t="s">
        <v>15</v>
      </c>
      <c r="O5" s="5"/>
      <c r="P5" s="13" t="s">
        <v>16</v>
      </c>
      <c r="Q5" s="14"/>
      <c r="R5" s="15"/>
      <c r="S5" s="16" t="s">
        <v>17</v>
      </c>
      <c r="T5" s="17"/>
      <c r="U5" s="5"/>
      <c r="V5" s="5"/>
      <c r="W5" s="5"/>
      <c r="X5" s="5"/>
      <c r="Y5" s="5"/>
      <c r="Z5" s="5"/>
    </row>
    <row r="6" ht="15.75" customHeight="1">
      <c r="A6" s="18"/>
      <c r="B6" s="19"/>
      <c r="C6" s="18"/>
      <c r="D6" s="20">
        <f t="shared" ref="D6:D202" si="1">B6*C6*-1</f>
        <v>0</v>
      </c>
      <c r="E6" s="21"/>
      <c r="F6" s="20">
        <f t="shared" ref="F6:F202" si="2">E6*D6+D6</f>
        <v>0</v>
      </c>
      <c r="G6" s="18"/>
      <c r="H6" s="22"/>
      <c r="I6" s="20">
        <f t="shared" ref="I6:I202" si="3">IFERROR(F6/C6*-1,0)</f>
        <v>0</v>
      </c>
      <c r="J6" s="23"/>
      <c r="K6" s="23"/>
      <c r="L6" s="24"/>
      <c r="M6" s="23">
        <f t="array" ref="M6">IFERROR(SUMPRODUCT(($A$6:$A$202=A6)*$C$6:$C$202),0)</f>
        <v>0</v>
      </c>
      <c r="N6" s="20">
        <f t="array" ref="N6">IFERROR(SUMPRODUCT(($A$6:$A$202=A6)*$I$6:$I$202*$C$6:$C$202)/M6,0)</f>
        <v>0</v>
      </c>
      <c r="O6" s="5"/>
      <c r="P6" s="25" t="s">
        <v>18</v>
      </c>
      <c r="Q6" s="26"/>
      <c r="R6" s="15"/>
      <c r="S6" s="25" t="s">
        <v>18</v>
      </c>
      <c r="T6" s="27"/>
      <c r="U6" s="5"/>
      <c r="V6" s="5"/>
      <c r="W6" s="5"/>
      <c r="X6" s="5"/>
      <c r="Y6" s="5"/>
      <c r="Z6" s="5"/>
    </row>
    <row r="7" ht="15.75" customHeight="1">
      <c r="A7" s="18"/>
      <c r="B7" s="19"/>
      <c r="C7" s="18"/>
      <c r="D7" s="20">
        <f t="shared" si="1"/>
        <v>0</v>
      </c>
      <c r="E7" s="21"/>
      <c r="F7" s="20">
        <f t="shared" si="2"/>
        <v>0</v>
      </c>
      <c r="G7" s="18"/>
      <c r="H7" s="22"/>
      <c r="I7" s="20">
        <f t="shared" si="3"/>
        <v>0</v>
      </c>
      <c r="J7" s="23"/>
      <c r="K7" s="23"/>
      <c r="L7" s="24"/>
      <c r="M7" s="23">
        <f t="array" ref="M7">IFERROR(SUMPRODUCT(($A$6:$A$202=A7)*$C$6:$C$202),0)</f>
        <v>0</v>
      </c>
      <c r="N7" s="20">
        <f t="array" ref="N7">IFERROR(SUMPRODUCT(($A$6:$A$202=A7)*$I$6:$I$202*$C$6:$C$202)/M7,0)</f>
        <v>0</v>
      </c>
      <c r="O7" s="5"/>
      <c r="P7" s="28" t="s">
        <v>19</v>
      </c>
      <c r="Q7" s="29"/>
      <c r="R7" s="15"/>
      <c r="S7" s="28" t="s">
        <v>19</v>
      </c>
      <c r="T7" s="30"/>
      <c r="U7" s="5"/>
      <c r="V7" s="5"/>
      <c r="W7" s="5"/>
      <c r="X7" s="5"/>
      <c r="Y7" s="5"/>
      <c r="Z7" s="5"/>
    </row>
    <row r="8" ht="15.75" customHeight="1">
      <c r="A8" s="18"/>
      <c r="B8" s="19"/>
      <c r="C8" s="18"/>
      <c r="D8" s="20">
        <f t="shared" si="1"/>
        <v>0</v>
      </c>
      <c r="E8" s="21"/>
      <c r="F8" s="20">
        <f t="shared" si="2"/>
        <v>0</v>
      </c>
      <c r="G8" s="18"/>
      <c r="H8" s="22"/>
      <c r="I8" s="20">
        <f t="shared" si="3"/>
        <v>0</v>
      </c>
      <c r="J8" s="23"/>
      <c r="K8" s="23"/>
      <c r="L8" s="24"/>
      <c r="M8" s="23">
        <f t="array" ref="M8">IFERROR(SUMPRODUCT(($A$6:$A$202=A8)*$C$6:$C$202),0)</f>
        <v>0</v>
      </c>
      <c r="N8" s="20">
        <f t="array" ref="N8">IFERROR(SUMPRODUCT(($A$6:$A$202=A8)*$I$6:$I$202*$C$6:$C$202)/M8,0)</f>
        <v>0</v>
      </c>
      <c r="O8" s="5"/>
      <c r="P8" s="31" t="s">
        <v>20</v>
      </c>
      <c r="Q8" s="32">
        <f>IFERROR(Q6/Q7,0)</f>
        <v>0</v>
      </c>
      <c r="R8" s="15"/>
      <c r="S8" s="31" t="s">
        <v>20</v>
      </c>
      <c r="T8" s="32">
        <f>IFERROR(-T6/T7,0)</f>
        <v>0</v>
      </c>
      <c r="U8" s="5"/>
      <c r="V8" s="5"/>
      <c r="W8" s="5"/>
      <c r="X8" s="5"/>
      <c r="Y8" s="5"/>
      <c r="Z8" s="5"/>
    </row>
    <row r="9" ht="15.75" customHeight="1">
      <c r="A9" s="18"/>
      <c r="B9" s="19"/>
      <c r="C9" s="18"/>
      <c r="D9" s="20">
        <f t="shared" si="1"/>
        <v>0</v>
      </c>
      <c r="E9" s="21"/>
      <c r="F9" s="20">
        <f t="shared" si="2"/>
        <v>0</v>
      </c>
      <c r="G9" s="23"/>
      <c r="H9" s="33"/>
      <c r="I9" s="20">
        <f t="shared" si="3"/>
        <v>0</v>
      </c>
      <c r="J9" s="23"/>
      <c r="K9" s="23"/>
      <c r="L9" s="24"/>
      <c r="M9" s="23">
        <f t="array" ref="M9">IFERROR(SUMPRODUCT(($A$6:$A$202=A9)*$C$6:$C$202),0)</f>
        <v>0</v>
      </c>
      <c r="N9" s="20">
        <f t="array" ref="N9">IFERROR(SUMPRODUCT(($A$6:$A$202=A9)*$I$6:$I$202*$C$6:$C$202)/M9,0)</f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5.75" customHeight="1">
      <c r="A10" s="23"/>
      <c r="B10" s="19"/>
      <c r="C10" s="23"/>
      <c r="D10" s="20">
        <f t="shared" si="1"/>
        <v>0</v>
      </c>
      <c r="E10" s="34"/>
      <c r="F10" s="20">
        <f t="shared" si="2"/>
        <v>0</v>
      </c>
      <c r="G10" s="23"/>
      <c r="H10" s="33"/>
      <c r="I10" s="20">
        <f t="shared" si="3"/>
        <v>0</v>
      </c>
      <c r="J10" s="23"/>
      <c r="K10" s="23"/>
      <c r="L10" s="24"/>
      <c r="M10" s="23">
        <f t="array" ref="M10">IFERROR(SUMPRODUCT(($A$6:$A$202=A10)*$C$6:$C$202),0)</f>
        <v>0</v>
      </c>
      <c r="N10" s="20">
        <f t="array" ref="N10">IFERROR(SUMPRODUCT(($A$6:$A$202=A10)*$I$6:$I$202*$C$6:$C$202)/M10,0)</f>
        <v>0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5.75" customHeight="1">
      <c r="A11" s="23"/>
      <c r="B11" s="19"/>
      <c r="C11" s="23"/>
      <c r="D11" s="20">
        <f t="shared" si="1"/>
        <v>0</v>
      </c>
      <c r="E11" s="34"/>
      <c r="F11" s="20">
        <f t="shared" si="2"/>
        <v>0</v>
      </c>
      <c r="G11" s="23"/>
      <c r="H11" s="33"/>
      <c r="I11" s="20">
        <f t="shared" si="3"/>
        <v>0</v>
      </c>
      <c r="J11" s="23"/>
      <c r="K11" s="23"/>
      <c r="L11" s="24"/>
      <c r="M11" s="23">
        <f t="array" ref="M11">IFERROR(SUMPRODUCT(($A$6:$A$202=A11)*$C$6:$C$202),0)</f>
        <v>0</v>
      </c>
      <c r="N11" s="20">
        <f t="array" ref="N11">IFERROR(SUMPRODUCT(($A$6:$A$202=A11)*$I$6:$I$202*$C$6:$C$202)/M11,0)</f>
        <v>0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5.75" customHeight="1">
      <c r="A12" s="23"/>
      <c r="B12" s="19"/>
      <c r="C12" s="23"/>
      <c r="D12" s="20">
        <f t="shared" si="1"/>
        <v>0</v>
      </c>
      <c r="E12" s="34"/>
      <c r="F12" s="20">
        <f t="shared" si="2"/>
        <v>0</v>
      </c>
      <c r="G12" s="23"/>
      <c r="H12" s="33"/>
      <c r="I12" s="20">
        <f t="shared" si="3"/>
        <v>0</v>
      </c>
      <c r="J12" s="23"/>
      <c r="K12" s="23"/>
      <c r="L12" s="24"/>
      <c r="M12" s="23">
        <f t="array" ref="M12">IFERROR(SUMPRODUCT(($A$6:$A$202=A12)*$C$6:$C$202),0)</f>
        <v>0</v>
      </c>
      <c r="N12" s="20">
        <f t="array" ref="N12">IFERROR(SUMPRODUCT(($A$6:$A$202=A12)*$I$6:$I$202*$C$6:$C$202)/M12,0)</f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5.75" customHeight="1">
      <c r="A13" s="23"/>
      <c r="B13" s="19"/>
      <c r="C13" s="23"/>
      <c r="D13" s="20">
        <f t="shared" si="1"/>
        <v>0</v>
      </c>
      <c r="E13" s="34"/>
      <c r="F13" s="20">
        <f t="shared" si="2"/>
        <v>0</v>
      </c>
      <c r="G13" s="23"/>
      <c r="H13" s="33"/>
      <c r="I13" s="20">
        <f t="shared" si="3"/>
        <v>0</v>
      </c>
      <c r="J13" s="23"/>
      <c r="K13" s="23"/>
      <c r="L13" s="24"/>
      <c r="M13" s="23">
        <f t="array" ref="M13">IFERROR(SUMPRODUCT(($A$6:$A$202=A13)*$C$6:$C$202),0)</f>
        <v>0</v>
      </c>
      <c r="N13" s="20">
        <f t="array" ref="N13">IFERROR(SUMPRODUCT(($A$6:$A$202=A13)*$I$6:$I$202*$C$6:$C$202)/M13,0)</f>
        <v>0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5.75" customHeight="1">
      <c r="A14" s="23"/>
      <c r="B14" s="19"/>
      <c r="C14" s="23"/>
      <c r="D14" s="20">
        <f t="shared" si="1"/>
        <v>0</v>
      </c>
      <c r="E14" s="34"/>
      <c r="F14" s="20">
        <f t="shared" si="2"/>
        <v>0</v>
      </c>
      <c r="G14" s="23"/>
      <c r="H14" s="33"/>
      <c r="I14" s="20">
        <f t="shared" si="3"/>
        <v>0</v>
      </c>
      <c r="J14" s="23"/>
      <c r="K14" s="23"/>
      <c r="L14" s="24"/>
      <c r="M14" s="23">
        <f t="array" ref="M14">IFERROR(SUMPRODUCT(($A$6:$A$202=A14)*$C$6:$C$202),0)</f>
        <v>0</v>
      </c>
      <c r="N14" s="20">
        <f t="array" ref="N14">IFERROR(SUMPRODUCT(($A$6:$A$202=A14)*$I$6:$I$202*$C$6:$C$202)/M14,0)</f>
        <v>0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5.75" customHeight="1">
      <c r="A15" s="23"/>
      <c r="B15" s="19"/>
      <c r="C15" s="23"/>
      <c r="D15" s="20">
        <f t="shared" si="1"/>
        <v>0</v>
      </c>
      <c r="E15" s="34"/>
      <c r="F15" s="20">
        <f t="shared" si="2"/>
        <v>0</v>
      </c>
      <c r="G15" s="23"/>
      <c r="H15" s="33"/>
      <c r="I15" s="20">
        <f t="shared" si="3"/>
        <v>0</v>
      </c>
      <c r="J15" s="23"/>
      <c r="K15" s="23"/>
      <c r="L15" s="24"/>
      <c r="M15" s="23">
        <f t="array" ref="M15">IFERROR(SUMPRODUCT(($A$6:$A$202=A15)*$C$6:$C$202),0)</f>
        <v>0</v>
      </c>
      <c r="N15" s="20">
        <f t="array" ref="N15">IFERROR(SUMPRODUCT(($A$6:$A$202=A15)*$I$6:$I$202*$C$6:$C$202)/M15,0)</f>
        <v>0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5.75" customHeight="1">
      <c r="A16" s="23"/>
      <c r="B16" s="19"/>
      <c r="C16" s="23"/>
      <c r="D16" s="20">
        <f t="shared" si="1"/>
        <v>0</v>
      </c>
      <c r="E16" s="34"/>
      <c r="F16" s="20">
        <f t="shared" si="2"/>
        <v>0</v>
      </c>
      <c r="G16" s="23"/>
      <c r="H16" s="33"/>
      <c r="I16" s="20">
        <f t="shared" si="3"/>
        <v>0</v>
      </c>
      <c r="J16" s="23"/>
      <c r="K16" s="23"/>
      <c r="L16" s="24"/>
      <c r="M16" s="23">
        <f t="array" ref="M16">IFERROR(SUMPRODUCT(($A$6:$A$202=A16)*$C$6:$C$202),0)</f>
        <v>0</v>
      </c>
      <c r="N16" s="20">
        <f t="array" ref="N16">IFERROR(SUMPRODUCT(($A$6:$A$202=A16)*$I$6:$I$202*$C$6:$C$202)/M16,0)</f>
        <v>0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5.75" customHeight="1">
      <c r="A17" s="23"/>
      <c r="B17" s="19"/>
      <c r="C17" s="23"/>
      <c r="D17" s="20">
        <f t="shared" si="1"/>
        <v>0</v>
      </c>
      <c r="E17" s="34"/>
      <c r="F17" s="20">
        <f t="shared" si="2"/>
        <v>0</v>
      </c>
      <c r="G17" s="23"/>
      <c r="H17" s="33"/>
      <c r="I17" s="20">
        <f t="shared" si="3"/>
        <v>0</v>
      </c>
      <c r="J17" s="23"/>
      <c r="K17" s="23"/>
      <c r="L17" s="24"/>
      <c r="M17" s="23">
        <f t="array" ref="M17">IFERROR(SUMPRODUCT(($A$6:$A$202=A17)*$C$6:$C$202),0)</f>
        <v>0</v>
      </c>
      <c r="N17" s="20">
        <f t="array" ref="N17">IFERROR(SUMPRODUCT(($A$6:$A$202=A17)*$I$6:$I$202*$C$6:$C$202)/M17,0)</f>
        <v>0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5.75" customHeight="1">
      <c r="A18" s="23"/>
      <c r="B18" s="19"/>
      <c r="C18" s="23"/>
      <c r="D18" s="20">
        <f t="shared" si="1"/>
        <v>0</v>
      </c>
      <c r="E18" s="34"/>
      <c r="F18" s="20">
        <f t="shared" si="2"/>
        <v>0</v>
      </c>
      <c r="G18" s="23"/>
      <c r="H18" s="33"/>
      <c r="I18" s="20">
        <f t="shared" si="3"/>
        <v>0</v>
      </c>
      <c r="J18" s="23"/>
      <c r="K18" s="23"/>
      <c r="L18" s="24"/>
      <c r="M18" s="23">
        <f t="array" ref="M18">IFERROR(SUMPRODUCT(($A$6:$A$202=A18)*$C$6:$C$202),0)</f>
        <v>0</v>
      </c>
      <c r="N18" s="20">
        <f t="array" ref="N18">IFERROR(SUMPRODUCT(($A$6:$A$202=A18)*$I$6:$I$202*$C$6:$C$202)/M18,0)</f>
        <v>0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5.75" customHeight="1">
      <c r="A19" s="23"/>
      <c r="B19" s="19"/>
      <c r="C19" s="23"/>
      <c r="D19" s="20">
        <f t="shared" si="1"/>
        <v>0</v>
      </c>
      <c r="E19" s="34"/>
      <c r="F19" s="20">
        <f t="shared" si="2"/>
        <v>0</v>
      </c>
      <c r="G19" s="23"/>
      <c r="H19" s="33"/>
      <c r="I19" s="20">
        <f t="shared" si="3"/>
        <v>0</v>
      </c>
      <c r="J19" s="23"/>
      <c r="K19" s="23"/>
      <c r="L19" s="24"/>
      <c r="M19" s="23">
        <f t="array" ref="M19">IFERROR(SUMPRODUCT(($A$6:$A$202=A19)*$C$6:$C$202),0)</f>
        <v>0</v>
      </c>
      <c r="N19" s="20">
        <f t="array" ref="N19">IFERROR(SUMPRODUCT(($A$6:$A$202=A19)*$I$6:$I$202*$C$6:$C$202)/M19,0)</f>
        <v>0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5.75" customHeight="1">
      <c r="A20" s="23"/>
      <c r="B20" s="19"/>
      <c r="C20" s="23"/>
      <c r="D20" s="20">
        <f t="shared" si="1"/>
        <v>0</v>
      </c>
      <c r="E20" s="34"/>
      <c r="F20" s="20">
        <f t="shared" si="2"/>
        <v>0</v>
      </c>
      <c r="G20" s="23"/>
      <c r="H20" s="33"/>
      <c r="I20" s="20">
        <f t="shared" si="3"/>
        <v>0</v>
      </c>
      <c r="J20" s="23"/>
      <c r="K20" s="23"/>
      <c r="L20" s="24"/>
      <c r="M20" s="23">
        <f t="array" ref="M20">IFERROR(SUMPRODUCT(($A$6:$A$202=A20)*$C$6:$C$202),0)</f>
        <v>0</v>
      </c>
      <c r="N20" s="20">
        <f t="array" ref="N20">IFERROR(SUMPRODUCT(($A$6:$A$202=A20)*$I$6:$I$202*$C$6:$C$202)/M20,0)</f>
        <v>0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5.75" customHeight="1">
      <c r="A21" s="23"/>
      <c r="B21" s="19"/>
      <c r="C21" s="23"/>
      <c r="D21" s="20">
        <f t="shared" si="1"/>
        <v>0</v>
      </c>
      <c r="E21" s="34"/>
      <c r="F21" s="20">
        <f t="shared" si="2"/>
        <v>0</v>
      </c>
      <c r="G21" s="23"/>
      <c r="H21" s="33"/>
      <c r="I21" s="20">
        <f t="shared" si="3"/>
        <v>0</v>
      </c>
      <c r="J21" s="23"/>
      <c r="K21" s="23"/>
      <c r="L21" s="24"/>
      <c r="M21" s="23">
        <f t="array" ref="M21">IFERROR(SUMPRODUCT(($A$6:$A$202=A21)*$C$6:$C$202),0)</f>
        <v>0</v>
      </c>
      <c r="N21" s="20">
        <f t="array" ref="N21">IFERROR(SUMPRODUCT(($A$6:$A$202=A21)*$I$6:$I$202*$C$6:$C$202)/M21,0)</f>
        <v>0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5.75" customHeight="1">
      <c r="A22" s="23"/>
      <c r="B22" s="19"/>
      <c r="C22" s="23"/>
      <c r="D22" s="20">
        <f t="shared" si="1"/>
        <v>0</v>
      </c>
      <c r="E22" s="34"/>
      <c r="F22" s="20">
        <f t="shared" si="2"/>
        <v>0</v>
      </c>
      <c r="G22" s="23"/>
      <c r="H22" s="33"/>
      <c r="I22" s="20">
        <f t="shared" si="3"/>
        <v>0</v>
      </c>
      <c r="J22" s="23"/>
      <c r="K22" s="23"/>
      <c r="L22" s="24"/>
      <c r="M22" s="23">
        <f t="array" ref="M22">IFERROR(SUMPRODUCT(($A$6:$A$202=A22)*$C$6:$C$202),0)</f>
        <v>0</v>
      </c>
      <c r="N22" s="20">
        <f t="array" ref="N22">IFERROR(SUMPRODUCT(($A$6:$A$202=A22)*$I$6:$I$202*$C$6:$C$202)/M22,0)</f>
        <v>0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5.75" customHeight="1">
      <c r="A23" s="23"/>
      <c r="B23" s="19"/>
      <c r="C23" s="23"/>
      <c r="D23" s="20">
        <f t="shared" si="1"/>
        <v>0</v>
      </c>
      <c r="E23" s="34"/>
      <c r="F23" s="20">
        <f t="shared" si="2"/>
        <v>0</v>
      </c>
      <c r="G23" s="23"/>
      <c r="H23" s="33"/>
      <c r="I23" s="20">
        <f t="shared" si="3"/>
        <v>0</v>
      </c>
      <c r="J23" s="23"/>
      <c r="K23" s="23"/>
      <c r="L23" s="24"/>
      <c r="M23" s="23">
        <f t="array" ref="M23">IFERROR(SUMPRODUCT(($A$6:$A$202=A23)*$C$6:$C$202),0)</f>
        <v>0</v>
      </c>
      <c r="N23" s="20">
        <f t="array" ref="N23">IFERROR(SUMPRODUCT(($A$6:$A$202=A23)*$I$6:$I$202*$C$6:$C$202)/M23,0)</f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5.75" customHeight="1">
      <c r="A24" s="23"/>
      <c r="B24" s="19"/>
      <c r="C24" s="23"/>
      <c r="D24" s="20">
        <f t="shared" si="1"/>
        <v>0</v>
      </c>
      <c r="E24" s="34"/>
      <c r="F24" s="20">
        <f t="shared" si="2"/>
        <v>0</v>
      </c>
      <c r="G24" s="23"/>
      <c r="H24" s="33"/>
      <c r="I24" s="20">
        <f t="shared" si="3"/>
        <v>0</v>
      </c>
      <c r="J24" s="23"/>
      <c r="K24" s="23"/>
      <c r="L24" s="24"/>
      <c r="M24" s="23">
        <f t="array" ref="M24">IFERROR(SUMPRODUCT(($A$6:$A$202=A24)*$C$6:$C$202),0)</f>
        <v>0</v>
      </c>
      <c r="N24" s="20">
        <f t="array" ref="N24">IFERROR(SUMPRODUCT(($A$6:$A$202=A24)*$I$6:$I$202*$C$6:$C$202)/M24,0)</f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5.75" customHeight="1">
      <c r="A25" s="23"/>
      <c r="B25" s="19"/>
      <c r="C25" s="23"/>
      <c r="D25" s="20">
        <f t="shared" si="1"/>
        <v>0</v>
      </c>
      <c r="E25" s="34"/>
      <c r="F25" s="20">
        <f t="shared" si="2"/>
        <v>0</v>
      </c>
      <c r="G25" s="23"/>
      <c r="H25" s="33"/>
      <c r="I25" s="20">
        <f t="shared" si="3"/>
        <v>0</v>
      </c>
      <c r="J25" s="23"/>
      <c r="K25" s="23"/>
      <c r="L25" s="24"/>
      <c r="M25" s="23">
        <f t="array" ref="M25">IFERROR(SUMPRODUCT(($A$6:$A$202=A25)*$C$6:$C$202),0)</f>
        <v>0</v>
      </c>
      <c r="N25" s="20">
        <f t="array" ref="N25">IFERROR(SUMPRODUCT(($A$6:$A$202=A25)*$I$6:$I$202*$C$6:$C$202)/M25,0)</f>
        <v>0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5.75" customHeight="1">
      <c r="A26" s="23"/>
      <c r="B26" s="19"/>
      <c r="C26" s="23"/>
      <c r="D26" s="20">
        <f t="shared" si="1"/>
        <v>0</v>
      </c>
      <c r="E26" s="34"/>
      <c r="F26" s="20">
        <f t="shared" si="2"/>
        <v>0</v>
      </c>
      <c r="G26" s="23"/>
      <c r="H26" s="33"/>
      <c r="I26" s="20">
        <f t="shared" si="3"/>
        <v>0</v>
      </c>
      <c r="J26" s="23"/>
      <c r="K26" s="23"/>
      <c r="L26" s="24"/>
      <c r="M26" s="23">
        <f t="array" ref="M26">IFERROR(SUMPRODUCT(($A$6:$A$202=A26)*$C$6:$C$202),0)</f>
        <v>0</v>
      </c>
      <c r="N26" s="20">
        <f t="array" ref="N26">IFERROR(SUMPRODUCT(($A$6:$A$202=A26)*$I$6:$I$202*$C$6:$C$202)/M26,0)</f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5.75" customHeight="1">
      <c r="A27" s="23"/>
      <c r="B27" s="19"/>
      <c r="C27" s="23"/>
      <c r="D27" s="20">
        <f t="shared" si="1"/>
        <v>0</v>
      </c>
      <c r="E27" s="34"/>
      <c r="F27" s="20">
        <f t="shared" si="2"/>
        <v>0</v>
      </c>
      <c r="G27" s="23"/>
      <c r="H27" s="33"/>
      <c r="I27" s="20">
        <f t="shared" si="3"/>
        <v>0</v>
      </c>
      <c r="J27" s="23"/>
      <c r="K27" s="23"/>
      <c r="L27" s="24"/>
      <c r="M27" s="23">
        <f t="array" ref="M27">IFERROR(SUMPRODUCT(($A$6:$A$202=A27)*$C$6:$C$202),0)</f>
        <v>0</v>
      </c>
      <c r="N27" s="20">
        <f t="array" ref="N27">IFERROR(SUMPRODUCT(($A$6:$A$202=A27)*$I$6:$I$202*$C$6:$C$202)/M27,0)</f>
        <v>0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5.75" customHeight="1">
      <c r="A28" s="23"/>
      <c r="B28" s="19"/>
      <c r="C28" s="23"/>
      <c r="D28" s="20">
        <f t="shared" si="1"/>
        <v>0</v>
      </c>
      <c r="E28" s="34"/>
      <c r="F28" s="20">
        <f t="shared" si="2"/>
        <v>0</v>
      </c>
      <c r="G28" s="23"/>
      <c r="H28" s="33"/>
      <c r="I28" s="20">
        <f t="shared" si="3"/>
        <v>0</v>
      </c>
      <c r="J28" s="23"/>
      <c r="K28" s="23"/>
      <c r="L28" s="24"/>
      <c r="M28" s="23">
        <f t="array" ref="M28">IFERROR(SUMPRODUCT(($A$6:$A$202=A28)*$C$6:$C$202),0)</f>
        <v>0</v>
      </c>
      <c r="N28" s="20">
        <f t="array" ref="N28">IFERROR(SUMPRODUCT(($A$6:$A$202=A28)*$I$6:$I$202*$C$6:$C$202)/M28,0)</f>
        <v>0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5.75" customHeight="1">
      <c r="A29" s="23"/>
      <c r="B29" s="19"/>
      <c r="C29" s="23"/>
      <c r="D29" s="20">
        <f t="shared" si="1"/>
        <v>0</v>
      </c>
      <c r="E29" s="34"/>
      <c r="F29" s="20">
        <f t="shared" si="2"/>
        <v>0</v>
      </c>
      <c r="G29" s="23"/>
      <c r="H29" s="33"/>
      <c r="I29" s="20">
        <f t="shared" si="3"/>
        <v>0</v>
      </c>
      <c r="J29" s="23"/>
      <c r="K29" s="23"/>
      <c r="L29" s="24"/>
      <c r="M29" s="23">
        <f t="array" ref="M29">IFERROR(SUMPRODUCT(($A$6:$A$202=A29)*$C$6:$C$202),0)</f>
        <v>0</v>
      </c>
      <c r="N29" s="20">
        <f t="array" ref="N29">IFERROR(SUMPRODUCT(($A$6:$A$202=A29)*$I$6:$I$202*$C$6:$C$202)/M29,0)</f>
        <v>0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5.75" customHeight="1">
      <c r="A30" s="23"/>
      <c r="B30" s="19"/>
      <c r="C30" s="23"/>
      <c r="D30" s="20">
        <f t="shared" si="1"/>
        <v>0</v>
      </c>
      <c r="E30" s="34"/>
      <c r="F30" s="20">
        <f t="shared" si="2"/>
        <v>0</v>
      </c>
      <c r="G30" s="23"/>
      <c r="H30" s="33"/>
      <c r="I30" s="20">
        <f t="shared" si="3"/>
        <v>0</v>
      </c>
      <c r="J30" s="23"/>
      <c r="K30" s="23"/>
      <c r="L30" s="24"/>
      <c r="M30" s="23">
        <f t="array" ref="M30">IFERROR(SUMPRODUCT(($A$6:$A$202=A30)*$C$6:$C$202),0)</f>
        <v>0</v>
      </c>
      <c r="N30" s="20">
        <f t="array" ref="N30">IFERROR(SUMPRODUCT(($A$6:$A$202=A30)*$I$6:$I$202*$C$6:$C$202)/M30,0)</f>
        <v>0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75" customHeight="1">
      <c r="A31" s="23"/>
      <c r="B31" s="19"/>
      <c r="C31" s="23"/>
      <c r="D31" s="20">
        <f t="shared" si="1"/>
        <v>0</v>
      </c>
      <c r="E31" s="34"/>
      <c r="F31" s="20">
        <f t="shared" si="2"/>
        <v>0</v>
      </c>
      <c r="G31" s="23"/>
      <c r="H31" s="33"/>
      <c r="I31" s="20">
        <f t="shared" si="3"/>
        <v>0</v>
      </c>
      <c r="J31" s="23"/>
      <c r="K31" s="23"/>
      <c r="L31" s="24"/>
      <c r="M31" s="23">
        <f t="array" ref="M31">IFERROR(SUMPRODUCT(($A$6:$A$202=A31)*$C$6:$C$202),0)</f>
        <v>0</v>
      </c>
      <c r="N31" s="20">
        <f t="array" ref="N31">IFERROR(SUMPRODUCT(($A$6:$A$202=A31)*$I$6:$I$202*$C$6:$C$202)/M31,0)</f>
        <v>0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5.75" customHeight="1">
      <c r="A32" s="23"/>
      <c r="B32" s="19"/>
      <c r="C32" s="23"/>
      <c r="D32" s="20">
        <f t="shared" si="1"/>
        <v>0</v>
      </c>
      <c r="E32" s="34"/>
      <c r="F32" s="20">
        <f t="shared" si="2"/>
        <v>0</v>
      </c>
      <c r="G32" s="23"/>
      <c r="H32" s="33"/>
      <c r="I32" s="20">
        <f t="shared" si="3"/>
        <v>0</v>
      </c>
      <c r="J32" s="23"/>
      <c r="K32" s="23"/>
      <c r="L32" s="24"/>
      <c r="M32" s="23">
        <f t="array" ref="M32">IFERROR(SUMPRODUCT(($A$6:$A$202=A32)*$C$6:$C$202),0)</f>
        <v>0</v>
      </c>
      <c r="N32" s="20">
        <f t="array" ref="N32">IFERROR(SUMPRODUCT(($A$6:$A$202=A32)*$I$6:$I$202*$C$6:$C$202)/M32,0)</f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5.75" customHeight="1">
      <c r="A33" s="23"/>
      <c r="B33" s="19"/>
      <c r="C33" s="23"/>
      <c r="D33" s="20">
        <f t="shared" si="1"/>
        <v>0</v>
      </c>
      <c r="E33" s="34"/>
      <c r="F33" s="20">
        <f t="shared" si="2"/>
        <v>0</v>
      </c>
      <c r="G33" s="23"/>
      <c r="H33" s="33"/>
      <c r="I33" s="20">
        <f t="shared" si="3"/>
        <v>0</v>
      </c>
      <c r="J33" s="23"/>
      <c r="K33" s="23"/>
      <c r="L33" s="24"/>
      <c r="M33" s="23">
        <f t="array" ref="M33">IFERROR(SUMPRODUCT(($A$6:$A$202=A33)*$C$6:$C$202),0)</f>
        <v>0</v>
      </c>
      <c r="N33" s="20">
        <f t="array" ref="N33">IFERROR(SUMPRODUCT(($A$6:$A$202=A33)*$I$6:$I$202*$C$6:$C$202)/M33,0)</f>
        <v>0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5.75" customHeight="1">
      <c r="A34" s="23"/>
      <c r="B34" s="19"/>
      <c r="C34" s="23"/>
      <c r="D34" s="20">
        <f t="shared" si="1"/>
        <v>0</v>
      </c>
      <c r="E34" s="34"/>
      <c r="F34" s="20">
        <f t="shared" si="2"/>
        <v>0</v>
      </c>
      <c r="G34" s="23"/>
      <c r="H34" s="33"/>
      <c r="I34" s="20">
        <f t="shared" si="3"/>
        <v>0</v>
      </c>
      <c r="J34" s="23"/>
      <c r="K34" s="23"/>
      <c r="L34" s="24"/>
      <c r="M34" s="23">
        <f t="array" ref="M34">IFERROR(SUMPRODUCT(($A$6:$A$202=A34)*$C$6:$C$202),0)</f>
        <v>0</v>
      </c>
      <c r="N34" s="20">
        <f t="array" ref="N34">IFERROR(SUMPRODUCT(($A$6:$A$202=A34)*$I$6:$I$202*$C$6:$C$202)/M34,0)</f>
        <v>0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5.75" customHeight="1">
      <c r="A35" s="23"/>
      <c r="B35" s="19"/>
      <c r="C35" s="23"/>
      <c r="D35" s="20">
        <f t="shared" si="1"/>
        <v>0</v>
      </c>
      <c r="E35" s="34"/>
      <c r="F35" s="20">
        <f t="shared" si="2"/>
        <v>0</v>
      </c>
      <c r="G35" s="23"/>
      <c r="H35" s="33"/>
      <c r="I35" s="20">
        <f t="shared" si="3"/>
        <v>0</v>
      </c>
      <c r="J35" s="23"/>
      <c r="K35" s="23"/>
      <c r="L35" s="24"/>
      <c r="M35" s="23">
        <f t="array" ref="M35">IFERROR(SUMPRODUCT(($A$6:$A$202=A35)*$C$6:$C$202),0)</f>
        <v>0</v>
      </c>
      <c r="N35" s="20">
        <f t="array" ref="N35">IFERROR(SUMPRODUCT(($A$6:$A$202=A35)*$I$6:$I$202*$C$6:$C$202)/M35,0)</f>
        <v>0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5.75" customHeight="1">
      <c r="A36" s="23"/>
      <c r="B36" s="19"/>
      <c r="C36" s="23"/>
      <c r="D36" s="20">
        <f t="shared" si="1"/>
        <v>0</v>
      </c>
      <c r="E36" s="34"/>
      <c r="F36" s="20">
        <f t="shared" si="2"/>
        <v>0</v>
      </c>
      <c r="G36" s="23"/>
      <c r="H36" s="33"/>
      <c r="I36" s="20">
        <f t="shared" si="3"/>
        <v>0</v>
      </c>
      <c r="J36" s="23"/>
      <c r="K36" s="23"/>
      <c r="L36" s="24"/>
      <c r="M36" s="23">
        <f t="array" ref="M36">IFERROR(SUMPRODUCT(($A$6:$A$202=A36)*$C$6:$C$202),0)</f>
        <v>0</v>
      </c>
      <c r="N36" s="20">
        <f t="array" ref="N36">IFERROR(SUMPRODUCT(($A$6:$A$202=A36)*$I$6:$I$202*$C$6:$C$202)/M36,0)</f>
        <v>0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75" customHeight="1">
      <c r="A37" s="23"/>
      <c r="B37" s="19"/>
      <c r="C37" s="23"/>
      <c r="D37" s="20">
        <f t="shared" si="1"/>
        <v>0</v>
      </c>
      <c r="E37" s="34"/>
      <c r="F37" s="20">
        <f t="shared" si="2"/>
        <v>0</v>
      </c>
      <c r="G37" s="23"/>
      <c r="H37" s="33"/>
      <c r="I37" s="20">
        <f t="shared" si="3"/>
        <v>0</v>
      </c>
      <c r="J37" s="23"/>
      <c r="K37" s="23"/>
      <c r="L37" s="24"/>
      <c r="M37" s="23">
        <f t="array" ref="M37">IFERROR(SUMPRODUCT(($A$6:$A$202=A37)*$C$6:$C$202),0)</f>
        <v>0</v>
      </c>
      <c r="N37" s="20">
        <f t="array" ref="N37">IFERROR(SUMPRODUCT(($A$6:$A$202=A37)*$I$6:$I$202*$C$6:$C$202)/M37,0)</f>
        <v>0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5.75" customHeight="1">
      <c r="A38" s="23"/>
      <c r="B38" s="19"/>
      <c r="C38" s="23"/>
      <c r="D38" s="20">
        <f t="shared" si="1"/>
        <v>0</v>
      </c>
      <c r="E38" s="34"/>
      <c r="F38" s="20">
        <f t="shared" si="2"/>
        <v>0</v>
      </c>
      <c r="G38" s="23"/>
      <c r="H38" s="33"/>
      <c r="I38" s="20">
        <f t="shared" si="3"/>
        <v>0</v>
      </c>
      <c r="J38" s="23"/>
      <c r="K38" s="23"/>
      <c r="L38" s="24"/>
      <c r="M38" s="23">
        <f t="array" ref="M38">IFERROR(SUMPRODUCT(($A$6:$A$202=A38)*$C$6:$C$202),0)</f>
        <v>0</v>
      </c>
      <c r="N38" s="20">
        <f t="array" ref="N38">IFERROR(SUMPRODUCT(($A$6:$A$202=A38)*$I$6:$I$202*$C$6:$C$202)/M38,0)</f>
        <v>0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5.75" customHeight="1">
      <c r="A39" s="23"/>
      <c r="B39" s="19"/>
      <c r="C39" s="23"/>
      <c r="D39" s="20">
        <f t="shared" si="1"/>
        <v>0</v>
      </c>
      <c r="E39" s="34"/>
      <c r="F39" s="20">
        <f t="shared" si="2"/>
        <v>0</v>
      </c>
      <c r="G39" s="23"/>
      <c r="H39" s="33"/>
      <c r="I39" s="20">
        <f t="shared" si="3"/>
        <v>0</v>
      </c>
      <c r="J39" s="23"/>
      <c r="K39" s="23"/>
      <c r="L39" s="24"/>
      <c r="M39" s="23">
        <f t="array" ref="M39">IFERROR(SUMPRODUCT(($A$6:$A$202=A39)*$C$6:$C$202),0)</f>
        <v>0</v>
      </c>
      <c r="N39" s="20">
        <f t="array" ref="N39">IFERROR(SUMPRODUCT(($A$6:$A$202=A39)*$I$6:$I$202*$C$6:$C$202)/M39,0)</f>
        <v>0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5.75" customHeight="1">
      <c r="A40" s="23"/>
      <c r="B40" s="19"/>
      <c r="C40" s="23"/>
      <c r="D40" s="20">
        <f t="shared" si="1"/>
        <v>0</v>
      </c>
      <c r="E40" s="34"/>
      <c r="F40" s="20">
        <f t="shared" si="2"/>
        <v>0</v>
      </c>
      <c r="G40" s="23"/>
      <c r="H40" s="33"/>
      <c r="I40" s="20">
        <f t="shared" si="3"/>
        <v>0</v>
      </c>
      <c r="J40" s="23"/>
      <c r="K40" s="23"/>
      <c r="L40" s="24"/>
      <c r="M40" s="23">
        <f t="array" ref="M40">IFERROR(SUMPRODUCT(($A$6:$A$202=A40)*$C$6:$C$202),0)</f>
        <v>0</v>
      </c>
      <c r="N40" s="20">
        <f t="array" ref="N40">IFERROR(SUMPRODUCT(($A$6:$A$202=A40)*$I$6:$I$202*$C$6:$C$202)/M40,0)</f>
        <v>0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5.75" customHeight="1">
      <c r="A41" s="23"/>
      <c r="B41" s="19"/>
      <c r="C41" s="23"/>
      <c r="D41" s="20">
        <f t="shared" si="1"/>
        <v>0</v>
      </c>
      <c r="E41" s="34"/>
      <c r="F41" s="20">
        <f t="shared" si="2"/>
        <v>0</v>
      </c>
      <c r="G41" s="23"/>
      <c r="H41" s="33"/>
      <c r="I41" s="20">
        <f t="shared" si="3"/>
        <v>0</v>
      </c>
      <c r="J41" s="23"/>
      <c r="K41" s="23"/>
      <c r="L41" s="24"/>
      <c r="M41" s="23">
        <f t="array" ref="M41">IFERROR(SUMPRODUCT(($A$6:$A$202=A41)*$C$6:$C$202),0)</f>
        <v>0</v>
      </c>
      <c r="N41" s="20">
        <f t="array" ref="N41">IFERROR(SUMPRODUCT(($A$6:$A$202=A41)*$I$6:$I$202*$C$6:$C$202)/M41,0)</f>
        <v>0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23"/>
      <c r="B42" s="19"/>
      <c r="C42" s="23"/>
      <c r="D42" s="20">
        <f t="shared" si="1"/>
        <v>0</v>
      </c>
      <c r="E42" s="34"/>
      <c r="F42" s="20">
        <f t="shared" si="2"/>
        <v>0</v>
      </c>
      <c r="G42" s="23"/>
      <c r="H42" s="33"/>
      <c r="I42" s="20">
        <f t="shared" si="3"/>
        <v>0</v>
      </c>
      <c r="J42" s="23"/>
      <c r="K42" s="23"/>
      <c r="L42" s="24"/>
      <c r="M42" s="23">
        <f t="array" ref="M42">IFERROR(SUMPRODUCT(($A$6:$A$202=A42)*$C$6:$C$202),0)</f>
        <v>0</v>
      </c>
      <c r="N42" s="20">
        <f t="array" ref="N42">IFERROR(SUMPRODUCT(($A$6:$A$202=A42)*$I$6:$I$202*$C$6:$C$202)/M42,0)</f>
        <v>0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5.75" customHeight="1">
      <c r="A43" s="23"/>
      <c r="B43" s="19"/>
      <c r="C43" s="23"/>
      <c r="D43" s="20">
        <f t="shared" si="1"/>
        <v>0</v>
      </c>
      <c r="E43" s="34"/>
      <c r="F43" s="20">
        <f t="shared" si="2"/>
        <v>0</v>
      </c>
      <c r="G43" s="23"/>
      <c r="H43" s="33"/>
      <c r="I43" s="20">
        <f t="shared" si="3"/>
        <v>0</v>
      </c>
      <c r="J43" s="23"/>
      <c r="K43" s="23"/>
      <c r="L43" s="24"/>
      <c r="M43" s="23">
        <f t="array" ref="M43">IFERROR(SUMPRODUCT(($A$6:$A$202=A43)*$C$6:$C$202),0)</f>
        <v>0</v>
      </c>
      <c r="N43" s="20">
        <f t="array" ref="N43">IFERROR(SUMPRODUCT(($A$6:$A$202=A43)*$I$6:$I$202*$C$6:$C$202)/M43,0)</f>
        <v>0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5.75" customHeight="1">
      <c r="A44" s="23"/>
      <c r="B44" s="19"/>
      <c r="C44" s="23"/>
      <c r="D44" s="20">
        <f t="shared" si="1"/>
        <v>0</v>
      </c>
      <c r="E44" s="34"/>
      <c r="F44" s="20">
        <f t="shared" si="2"/>
        <v>0</v>
      </c>
      <c r="G44" s="23"/>
      <c r="H44" s="33"/>
      <c r="I44" s="20">
        <f t="shared" si="3"/>
        <v>0</v>
      </c>
      <c r="J44" s="23"/>
      <c r="K44" s="23"/>
      <c r="L44" s="24"/>
      <c r="M44" s="23">
        <f t="array" ref="M44">IFERROR(SUMPRODUCT(($A$6:$A$202=A44)*$C$6:$C$202),0)</f>
        <v>0</v>
      </c>
      <c r="N44" s="20">
        <f t="array" ref="N44">IFERROR(SUMPRODUCT(($A$6:$A$202=A44)*$I$6:$I$202*$C$6:$C$202)/M44,0)</f>
        <v>0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5.75" customHeight="1">
      <c r="A45" s="23"/>
      <c r="B45" s="19"/>
      <c r="C45" s="23"/>
      <c r="D45" s="20">
        <f t="shared" si="1"/>
        <v>0</v>
      </c>
      <c r="E45" s="34"/>
      <c r="F45" s="20">
        <f t="shared" si="2"/>
        <v>0</v>
      </c>
      <c r="G45" s="23"/>
      <c r="H45" s="33"/>
      <c r="I45" s="20">
        <f t="shared" si="3"/>
        <v>0</v>
      </c>
      <c r="J45" s="23"/>
      <c r="K45" s="23"/>
      <c r="L45" s="24"/>
      <c r="M45" s="23">
        <f t="array" ref="M45">IFERROR(SUMPRODUCT(($A$6:$A$202=A45)*$C$6:$C$202),0)</f>
        <v>0</v>
      </c>
      <c r="N45" s="20">
        <f t="array" ref="N45">IFERROR(SUMPRODUCT(($A$6:$A$202=A45)*$I$6:$I$202*$C$6:$C$202)/M45,0)</f>
        <v>0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5.75" customHeight="1">
      <c r="A46" s="23"/>
      <c r="B46" s="19"/>
      <c r="C46" s="23"/>
      <c r="D46" s="20">
        <f t="shared" si="1"/>
        <v>0</v>
      </c>
      <c r="E46" s="34"/>
      <c r="F46" s="20">
        <f t="shared" si="2"/>
        <v>0</v>
      </c>
      <c r="G46" s="23"/>
      <c r="H46" s="33"/>
      <c r="I46" s="20">
        <f t="shared" si="3"/>
        <v>0</v>
      </c>
      <c r="J46" s="23"/>
      <c r="K46" s="23"/>
      <c r="L46" s="24"/>
      <c r="M46" s="23">
        <f t="array" ref="M46">IFERROR(SUMPRODUCT(($A$6:$A$202=A46)*$C$6:$C$202),0)</f>
        <v>0</v>
      </c>
      <c r="N46" s="20">
        <f t="array" ref="N46">IFERROR(SUMPRODUCT(($A$6:$A$202=A46)*$I$6:$I$202*$C$6:$C$202)/M46,0)</f>
        <v>0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5.75" customHeight="1">
      <c r="A47" s="23"/>
      <c r="B47" s="19"/>
      <c r="C47" s="23"/>
      <c r="D47" s="20">
        <f t="shared" si="1"/>
        <v>0</v>
      </c>
      <c r="E47" s="34"/>
      <c r="F47" s="20">
        <f t="shared" si="2"/>
        <v>0</v>
      </c>
      <c r="G47" s="23"/>
      <c r="H47" s="33"/>
      <c r="I47" s="20">
        <f t="shared" si="3"/>
        <v>0</v>
      </c>
      <c r="J47" s="23"/>
      <c r="K47" s="23"/>
      <c r="L47" s="24"/>
      <c r="M47" s="23">
        <f t="array" ref="M47">IFERROR(SUMPRODUCT(($A$6:$A$202=A47)*$C$6:$C$202),0)</f>
        <v>0</v>
      </c>
      <c r="N47" s="20">
        <f t="array" ref="N47">IFERROR(SUMPRODUCT(($A$6:$A$202=A47)*$I$6:$I$202*$C$6:$C$202)/M47,0)</f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5.75" customHeight="1">
      <c r="A48" s="23"/>
      <c r="B48" s="19"/>
      <c r="C48" s="23"/>
      <c r="D48" s="20">
        <f t="shared" si="1"/>
        <v>0</v>
      </c>
      <c r="E48" s="34"/>
      <c r="F48" s="20">
        <f t="shared" si="2"/>
        <v>0</v>
      </c>
      <c r="G48" s="23"/>
      <c r="H48" s="33"/>
      <c r="I48" s="20">
        <f t="shared" si="3"/>
        <v>0</v>
      </c>
      <c r="J48" s="23"/>
      <c r="K48" s="23"/>
      <c r="L48" s="24"/>
      <c r="M48" s="23">
        <f t="array" ref="M48">IFERROR(SUMPRODUCT(($A$6:$A$202=A48)*$C$6:$C$202),0)</f>
        <v>0</v>
      </c>
      <c r="N48" s="20">
        <f t="array" ref="N48">IFERROR(SUMPRODUCT(($A$6:$A$202=A48)*$I$6:$I$202*$C$6:$C$202)/M48,0)</f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5.75" customHeight="1">
      <c r="A49" s="23"/>
      <c r="B49" s="19"/>
      <c r="C49" s="23"/>
      <c r="D49" s="20">
        <f t="shared" si="1"/>
        <v>0</v>
      </c>
      <c r="E49" s="34"/>
      <c r="F49" s="20">
        <f t="shared" si="2"/>
        <v>0</v>
      </c>
      <c r="G49" s="23"/>
      <c r="H49" s="33"/>
      <c r="I49" s="20">
        <f t="shared" si="3"/>
        <v>0</v>
      </c>
      <c r="J49" s="23"/>
      <c r="K49" s="23"/>
      <c r="L49" s="24"/>
      <c r="M49" s="23">
        <f t="array" ref="M49">IFERROR(SUMPRODUCT(($A$6:$A$202=A49)*$C$6:$C$202),0)</f>
        <v>0</v>
      </c>
      <c r="N49" s="20">
        <f t="array" ref="N49">IFERROR(SUMPRODUCT(($A$6:$A$202=A49)*$I$6:$I$202*$C$6:$C$202)/M49,0)</f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5.75" customHeight="1">
      <c r="A50" s="23"/>
      <c r="B50" s="19"/>
      <c r="C50" s="23"/>
      <c r="D50" s="20">
        <f t="shared" si="1"/>
        <v>0</v>
      </c>
      <c r="E50" s="34"/>
      <c r="F50" s="20">
        <f t="shared" si="2"/>
        <v>0</v>
      </c>
      <c r="G50" s="23"/>
      <c r="H50" s="33"/>
      <c r="I50" s="20">
        <f t="shared" si="3"/>
        <v>0</v>
      </c>
      <c r="J50" s="23"/>
      <c r="K50" s="23"/>
      <c r="L50" s="24"/>
      <c r="M50" s="23">
        <f t="array" ref="M50">IFERROR(SUMPRODUCT(($A$6:$A$202=A50)*$C$6:$C$202),0)</f>
        <v>0</v>
      </c>
      <c r="N50" s="20">
        <f t="array" ref="N50">IFERROR(SUMPRODUCT(($A$6:$A$202=A50)*$I$6:$I$202*$C$6:$C$202)/M50,0)</f>
        <v>0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5.75" customHeight="1">
      <c r="A51" s="23"/>
      <c r="B51" s="19"/>
      <c r="C51" s="23"/>
      <c r="D51" s="20">
        <f t="shared" si="1"/>
        <v>0</v>
      </c>
      <c r="E51" s="34"/>
      <c r="F51" s="20">
        <f t="shared" si="2"/>
        <v>0</v>
      </c>
      <c r="G51" s="23"/>
      <c r="H51" s="33"/>
      <c r="I51" s="20">
        <f t="shared" si="3"/>
        <v>0</v>
      </c>
      <c r="J51" s="23"/>
      <c r="K51" s="23"/>
      <c r="L51" s="24"/>
      <c r="M51" s="23">
        <f t="array" ref="M51">IFERROR(SUMPRODUCT(($A$6:$A$202=A51)*$C$6:$C$202),0)</f>
        <v>0</v>
      </c>
      <c r="N51" s="20">
        <f t="array" ref="N51">IFERROR(SUMPRODUCT(($A$6:$A$202=A51)*$I$6:$I$202*$C$6:$C$202)/M51,0)</f>
        <v>0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5.75" customHeight="1">
      <c r="A52" s="23"/>
      <c r="B52" s="19"/>
      <c r="C52" s="23"/>
      <c r="D52" s="20">
        <f t="shared" si="1"/>
        <v>0</v>
      </c>
      <c r="E52" s="34"/>
      <c r="F52" s="20">
        <f t="shared" si="2"/>
        <v>0</v>
      </c>
      <c r="G52" s="23"/>
      <c r="H52" s="33"/>
      <c r="I52" s="20">
        <f t="shared" si="3"/>
        <v>0</v>
      </c>
      <c r="J52" s="23"/>
      <c r="K52" s="23"/>
      <c r="L52" s="24"/>
      <c r="M52" s="23">
        <f t="array" ref="M52">IFERROR(SUMPRODUCT(($A$6:$A$202=A52)*$C$6:$C$202),0)</f>
        <v>0</v>
      </c>
      <c r="N52" s="20">
        <f t="array" ref="N52">IFERROR(SUMPRODUCT(($A$6:$A$202=A52)*$I$6:$I$202*$C$6:$C$202)/M52,0)</f>
        <v>0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5.75" customHeight="1">
      <c r="A53" s="23"/>
      <c r="B53" s="19"/>
      <c r="C53" s="23"/>
      <c r="D53" s="20">
        <f t="shared" si="1"/>
        <v>0</v>
      </c>
      <c r="E53" s="34"/>
      <c r="F53" s="20">
        <f t="shared" si="2"/>
        <v>0</v>
      </c>
      <c r="G53" s="23"/>
      <c r="H53" s="33"/>
      <c r="I53" s="20">
        <f t="shared" si="3"/>
        <v>0</v>
      </c>
      <c r="J53" s="23"/>
      <c r="K53" s="23"/>
      <c r="L53" s="24"/>
      <c r="M53" s="23">
        <f t="array" ref="M53">IFERROR(SUMPRODUCT(($A$6:$A$202=A53)*$C$6:$C$202),0)</f>
        <v>0</v>
      </c>
      <c r="N53" s="20">
        <f t="array" ref="N53">IFERROR(SUMPRODUCT(($A$6:$A$202=A53)*$I$6:$I$202*$C$6:$C$202)/M53,0)</f>
        <v>0</v>
      </c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5.75" customHeight="1">
      <c r="A54" s="23"/>
      <c r="B54" s="19"/>
      <c r="C54" s="23"/>
      <c r="D54" s="20">
        <f t="shared" si="1"/>
        <v>0</v>
      </c>
      <c r="E54" s="34"/>
      <c r="F54" s="20">
        <f t="shared" si="2"/>
        <v>0</v>
      </c>
      <c r="G54" s="23"/>
      <c r="H54" s="33"/>
      <c r="I54" s="20">
        <f t="shared" si="3"/>
        <v>0</v>
      </c>
      <c r="J54" s="23"/>
      <c r="K54" s="23"/>
      <c r="L54" s="24"/>
      <c r="M54" s="23">
        <f t="array" ref="M54">IFERROR(SUMPRODUCT(($A$6:$A$202=A54)*$C$6:$C$202),0)</f>
        <v>0</v>
      </c>
      <c r="N54" s="20">
        <f t="array" ref="N54">IFERROR(SUMPRODUCT(($A$6:$A$202=A54)*$I$6:$I$202*$C$6:$C$202)/M54,0)</f>
        <v>0</v>
      </c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5.75" customHeight="1">
      <c r="A55" s="23"/>
      <c r="B55" s="19"/>
      <c r="C55" s="23"/>
      <c r="D55" s="20">
        <f t="shared" si="1"/>
        <v>0</v>
      </c>
      <c r="E55" s="34"/>
      <c r="F55" s="20">
        <f t="shared" si="2"/>
        <v>0</v>
      </c>
      <c r="G55" s="23"/>
      <c r="H55" s="33"/>
      <c r="I55" s="20">
        <f t="shared" si="3"/>
        <v>0</v>
      </c>
      <c r="J55" s="23"/>
      <c r="K55" s="23"/>
      <c r="L55" s="24"/>
      <c r="M55" s="23">
        <f t="array" ref="M55">IFERROR(SUMPRODUCT(($A$6:$A$202=A55)*$C$6:$C$202),0)</f>
        <v>0</v>
      </c>
      <c r="N55" s="20">
        <f t="array" ref="N55">IFERROR(SUMPRODUCT(($A$6:$A$202=A55)*$I$6:$I$202*$C$6:$C$202)/M55,0)</f>
        <v>0</v>
      </c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23"/>
      <c r="B56" s="19"/>
      <c r="C56" s="23"/>
      <c r="D56" s="20">
        <f t="shared" si="1"/>
        <v>0</v>
      </c>
      <c r="E56" s="34"/>
      <c r="F56" s="20">
        <f t="shared" si="2"/>
        <v>0</v>
      </c>
      <c r="G56" s="23"/>
      <c r="H56" s="33"/>
      <c r="I56" s="20">
        <f t="shared" si="3"/>
        <v>0</v>
      </c>
      <c r="J56" s="23"/>
      <c r="K56" s="23"/>
      <c r="L56" s="24"/>
      <c r="M56" s="23">
        <f t="array" ref="M56">IFERROR(SUMPRODUCT(($A$6:$A$202=A56)*$C$6:$C$202),0)</f>
        <v>0</v>
      </c>
      <c r="N56" s="20">
        <f t="array" ref="N56">IFERROR(SUMPRODUCT(($A$6:$A$202=A56)*$I$6:$I$202*$C$6:$C$202)/M56,0)</f>
        <v>0</v>
      </c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5.75" customHeight="1">
      <c r="A57" s="23"/>
      <c r="B57" s="19"/>
      <c r="C57" s="23"/>
      <c r="D57" s="20">
        <f t="shared" si="1"/>
        <v>0</v>
      </c>
      <c r="E57" s="34"/>
      <c r="F57" s="20">
        <f t="shared" si="2"/>
        <v>0</v>
      </c>
      <c r="G57" s="23"/>
      <c r="H57" s="33"/>
      <c r="I57" s="20">
        <f t="shared" si="3"/>
        <v>0</v>
      </c>
      <c r="J57" s="23"/>
      <c r="K57" s="23"/>
      <c r="L57" s="24"/>
      <c r="M57" s="23">
        <f t="array" ref="M57">IFERROR(SUMPRODUCT(($A$6:$A$202=A57)*$C$6:$C$202),0)</f>
        <v>0</v>
      </c>
      <c r="N57" s="20">
        <f t="array" ref="N57">IFERROR(SUMPRODUCT(($A$6:$A$202=A57)*$I$6:$I$202*$C$6:$C$202)/M57,0)</f>
        <v>0</v>
      </c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5.75" customHeight="1">
      <c r="A58" s="23"/>
      <c r="B58" s="19"/>
      <c r="C58" s="23"/>
      <c r="D58" s="20">
        <f t="shared" si="1"/>
        <v>0</v>
      </c>
      <c r="E58" s="34"/>
      <c r="F58" s="20">
        <f t="shared" si="2"/>
        <v>0</v>
      </c>
      <c r="G58" s="23"/>
      <c r="H58" s="33"/>
      <c r="I58" s="20">
        <f t="shared" si="3"/>
        <v>0</v>
      </c>
      <c r="J58" s="23"/>
      <c r="K58" s="23"/>
      <c r="L58" s="24"/>
      <c r="M58" s="23">
        <f t="array" ref="M58">IFERROR(SUMPRODUCT(($A$6:$A$202=A58)*$C$6:$C$202),0)</f>
        <v>0</v>
      </c>
      <c r="N58" s="20">
        <f t="array" ref="N58">IFERROR(SUMPRODUCT(($A$6:$A$202=A58)*$I$6:$I$202*$C$6:$C$202)/M58,0)</f>
        <v>0</v>
      </c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5.75" customHeight="1">
      <c r="A59" s="23"/>
      <c r="B59" s="19"/>
      <c r="C59" s="23"/>
      <c r="D59" s="20">
        <f t="shared" si="1"/>
        <v>0</v>
      </c>
      <c r="E59" s="34"/>
      <c r="F59" s="20">
        <f t="shared" si="2"/>
        <v>0</v>
      </c>
      <c r="G59" s="23"/>
      <c r="H59" s="33"/>
      <c r="I59" s="20">
        <f t="shared" si="3"/>
        <v>0</v>
      </c>
      <c r="J59" s="23"/>
      <c r="K59" s="23"/>
      <c r="L59" s="24"/>
      <c r="M59" s="23">
        <f t="array" ref="M59">IFERROR(SUMPRODUCT(($A$6:$A$202=A59)*$C$6:$C$202),0)</f>
        <v>0</v>
      </c>
      <c r="N59" s="20">
        <f t="array" ref="N59">IFERROR(SUMPRODUCT(($A$6:$A$202=A59)*$I$6:$I$202*$C$6:$C$202)/M59,0)</f>
        <v>0</v>
      </c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5.75" customHeight="1">
      <c r="A60" s="23"/>
      <c r="B60" s="19"/>
      <c r="C60" s="23"/>
      <c r="D60" s="20">
        <f t="shared" si="1"/>
        <v>0</v>
      </c>
      <c r="E60" s="34"/>
      <c r="F60" s="20">
        <f t="shared" si="2"/>
        <v>0</v>
      </c>
      <c r="G60" s="23"/>
      <c r="H60" s="33"/>
      <c r="I60" s="20">
        <f t="shared" si="3"/>
        <v>0</v>
      </c>
      <c r="J60" s="23"/>
      <c r="K60" s="23"/>
      <c r="L60" s="24"/>
      <c r="M60" s="23">
        <f t="array" ref="M60">IFERROR(SUMPRODUCT(($A$6:$A$202=A60)*$C$6:$C$202),0)</f>
        <v>0</v>
      </c>
      <c r="N60" s="20">
        <f t="array" ref="N60">IFERROR(SUMPRODUCT(($A$6:$A$202=A60)*$I$6:$I$202*$C$6:$C$202)/M60,0)</f>
        <v>0</v>
      </c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5.75" customHeight="1">
      <c r="A61" s="23"/>
      <c r="B61" s="19"/>
      <c r="C61" s="23"/>
      <c r="D61" s="20">
        <f t="shared" si="1"/>
        <v>0</v>
      </c>
      <c r="E61" s="34"/>
      <c r="F61" s="20">
        <f t="shared" si="2"/>
        <v>0</v>
      </c>
      <c r="G61" s="23"/>
      <c r="H61" s="33"/>
      <c r="I61" s="20">
        <f t="shared" si="3"/>
        <v>0</v>
      </c>
      <c r="J61" s="23"/>
      <c r="K61" s="23"/>
      <c r="L61" s="24"/>
      <c r="M61" s="23">
        <f t="array" ref="M61">IFERROR(SUMPRODUCT(($A$6:$A$202=A61)*$C$6:$C$202),0)</f>
        <v>0</v>
      </c>
      <c r="N61" s="20">
        <f t="array" ref="N61">IFERROR(SUMPRODUCT(($A$6:$A$202=A61)*$I$6:$I$202*$C$6:$C$202)/M61,0)</f>
        <v>0</v>
      </c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5.75" customHeight="1">
      <c r="A62" s="23"/>
      <c r="B62" s="19"/>
      <c r="C62" s="23"/>
      <c r="D62" s="20">
        <f t="shared" si="1"/>
        <v>0</v>
      </c>
      <c r="E62" s="34"/>
      <c r="F62" s="20">
        <f t="shared" si="2"/>
        <v>0</v>
      </c>
      <c r="G62" s="23"/>
      <c r="H62" s="33"/>
      <c r="I62" s="20">
        <f t="shared" si="3"/>
        <v>0</v>
      </c>
      <c r="J62" s="23"/>
      <c r="K62" s="23"/>
      <c r="L62" s="24"/>
      <c r="M62" s="23">
        <f t="array" ref="M62">IFERROR(SUMPRODUCT(($A$6:$A$202=A62)*$C$6:$C$202),0)</f>
        <v>0</v>
      </c>
      <c r="N62" s="20">
        <f t="array" ref="N62">IFERROR(SUMPRODUCT(($A$6:$A$202=A62)*$I$6:$I$202*$C$6:$C$202)/M62,0)</f>
        <v>0</v>
      </c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5.75" customHeight="1">
      <c r="A63" s="23"/>
      <c r="B63" s="19"/>
      <c r="C63" s="23"/>
      <c r="D63" s="20">
        <f t="shared" si="1"/>
        <v>0</v>
      </c>
      <c r="E63" s="34"/>
      <c r="F63" s="20">
        <f t="shared" si="2"/>
        <v>0</v>
      </c>
      <c r="G63" s="23"/>
      <c r="H63" s="33"/>
      <c r="I63" s="20">
        <f t="shared" si="3"/>
        <v>0</v>
      </c>
      <c r="J63" s="23"/>
      <c r="K63" s="23"/>
      <c r="L63" s="24"/>
      <c r="M63" s="23">
        <f t="array" ref="M63">IFERROR(SUMPRODUCT(($A$6:$A$202=A63)*$C$6:$C$202),0)</f>
        <v>0</v>
      </c>
      <c r="N63" s="20">
        <f t="array" ref="N63">IFERROR(SUMPRODUCT(($A$6:$A$202=A63)*$I$6:$I$202*$C$6:$C$202)/M63,0)</f>
        <v>0</v>
      </c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5.75" customHeight="1">
      <c r="A64" s="23"/>
      <c r="B64" s="19"/>
      <c r="C64" s="23"/>
      <c r="D64" s="20">
        <f t="shared" si="1"/>
        <v>0</v>
      </c>
      <c r="E64" s="34"/>
      <c r="F64" s="20">
        <f t="shared" si="2"/>
        <v>0</v>
      </c>
      <c r="G64" s="23"/>
      <c r="H64" s="33"/>
      <c r="I64" s="20">
        <f t="shared" si="3"/>
        <v>0</v>
      </c>
      <c r="J64" s="23"/>
      <c r="K64" s="23"/>
      <c r="L64" s="24"/>
      <c r="M64" s="23">
        <f t="array" ref="M64">IFERROR(SUMPRODUCT(($A$6:$A$202=A64)*$C$6:$C$202),0)</f>
        <v>0</v>
      </c>
      <c r="N64" s="20">
        <f t="array" ref="N64">IFERROR(SUMPRODUCT(($A$6:$A$202=A64)*$I$6:$I$202*$C$6:$C$202)/M64,0)</f>
        <v>0</v>
      </c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5.75" customHeight="1">
      <c r="A65" s="23"/>
      <c r="B65" s="19"/>
      <c r="C65" s="23"/>
      <c r="D65" s="20">
        <f t="shared" si="1"/>
        <v>0</v>
      </c>
      <c r="E65" s="34"/>
      <c r="F65" s="20">
        <f t="shared" si="2"/>
        <v>0</v>
      </c>
      <c r="G65" s="23"/>
      <c r="H65" s="33"/>
      <c r="I65" s="20">
        <f t="shared" si="3"/>
        <v>0</v>
      </c>
      <c r="J65" s="23"/>
      <c r="K65" s="23"/>
      <c r="L65" s="24"/>
      <c r="M65" s="23">
        <f t="array" ref="M65">IFERROR(SUMPRODUCT(($A$6:$A$202=A65)*$C$6:$C$202),0)</f>
        <v>0</v>
      </c>
      <c r="N65" s="20">
        <f t="array" ref="N65">IFERROR(SUMPRODUCT(($A$6:$A$202=A65)*$I$6:$I$202*$C$6:$C$202)/M65,0)</f>
        <v>0</v>
      </c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5.75" customHeight="1">
      <c r="A66" s="23"/>
      <c r="B66" s="19"/>
      <c r="C66" s="23"/>
      <c r="D66" s="20">
        <f t="shared" si="1"/>
        <v>0</v>
      </c>
      <c r="E66" s="34"/>
      <c r="F66" s="20">
        <f t="shared" si="2"/>
        <v>0</v>
      </c>
      <c r="G66" s="23"/>
      <c r="H66" s="33"/>
      <c r="I66" s="20">
        <f t="shared" si="3"/>
        <v>0</v>
      </c>
      <c r="J66" s="23"/>
      <c r="K66" s="23"/>
      <c r="L66" s="24"/>
      <c r="M66" s="23">
        <f t="array" ref="M66">IFERROR(SUMPRODUCT(($A$6:$A$202=A66)*$C$6:$C$202),0)</f>
        <v>0</v>
      </c>
      <c r="N66" s="20">
        <f t="array" ref="N66">IFERROR(SUMPRODUCT(($A$6:$A$202=A66)*$I$6:$I$202*$C$6:$C$202)/M66,0)</f>
        <v>0</v>
      </c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5.75" customHeight="1">
      <c r="A67" s="23"/>
      <c r="B67" s="19"/>
      <c r="C67" s="23"/>
      <c r="D67" s="20">
        <f t="shared" si="1"/>
        <v>0</v>
      </c>
      <c r="E67" s="34"/>
      <c r="F67" s="20">
        <f t="shared" si="2"/>
        <v>0</v>
      </c>
      <c r="G67" s="23"/>
      <c r="H67" s="33"/>
      <c r="I67" s="20">
        <f t="shared" si="3"/>
        <v>0</v>
      </c>
      <c r="J67" s="23"/>
      <c r="K67" s="23"/>
      <c r="L67" s="24"/>
      <c r="M67" s="23">
        <f t="array" ref="M67">IFERROR(SUMPRODUCT(($A$6:$A$202=A67)*$C$6:$C$202),0)</f>
        <v>0</v>
      </c>
      <c r="N67" s="20">
        <f t="array" ref="N67">IFERROR(SUMPRODUCT(($A$6:$A$202=A67)*$I$6:$I$202*$C$6:$C$202)/M67,0)</f>
        <v>0</v>
      </c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5.75" customHeight="1">
      <c r="A68" s="23"/>
      <c r="B68" s="19"/>
      <c r="C68" s="23"/>
      <c r="D68" s="20">
        <f t="shared" si="1"/>
        <v>0</v>
      </c>
      <c r="E68" s="34"/>
      <c r="F68" s="20">
        <f t="shared" si="2"/>
        <v>0</v>
      </c>
      <c r="G68" s="23"/>
      <c r="H68" s="33"/>
      <c r="I68" s="20">
        <f t="shared" si="3"/>
        <v>0</v>
      </c>
      <c r="J68" s="23"/>
      <c r="K68" s="23"/>
      <c r="L68" s="24"/>
      <c r="M68" s="23">
        <f t="array" ref="M68">IFERROR(SUMPRODUCT(($A$6:$A$202=A68)*$C$6:$C$202),0)</f>
        <v>0</v>
      </c>
      <c r="N68" s="20">
        <f t="array" ref="N68">IFERROR(SUMPRODUCT(($A$6:$A$202=A68)*$I$6:$I$202*$C$6:$C$202)/M68,0)</f>
        <v>0</v>
      </c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5.75" customHeight="1">
      <c r="A69" s="23"/>
      <c r="B69" s="19"/>
      <c r="C69" s="23"/>
      <c r="D69" s="20">
        <f t="shared" si="1"/>
        <v>0</v>
      </c>
      <c r="E69" s="34"/>
      <c r="F69" s="20">
        <f t="shared" si="2"/>
        <v>0</v>
      </c>
      <c r="G69" s="23"/>
      <c r="H69" s="33"/>
      <c r="I69" s="20">
        <f t="shared" si="3"/>
        <v>0</v>
      </c>
      <c r="J69" s="23"/>
      <c r="K69" s="23"/>
      <c r="L69" s="24"/>
      <c r="M69" s="23">
        <f t="array" ref="M69">IFERROR(SUMPRODUCT(($A$6:$A$202=A69)*$C$6:$C$202),0)</f>
        <v>0</v>
      </c>
      <c r="N69" s="20">
        <f t="array" ref="N69">IFERROR(SUMPRODUCT(($A$6:$A$202=A69)*$I$6:$I$202*$C$6:$C$202)/M69,0)</f>
        <v>0</v>
      </c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5.75" customHeight="1">
      <c r="A70" s="23"/>
      <c r="B70" s="19"/>
      <c r="C70" s="23"/>
      <c r="D70" s="20">
        <f t="shared" si="1"/>
        <v>0</v>
      </c>
      <c r="E70" s="34"/>
      <c r="F70" s="20">
        <f t="shared" si="2"/>
        <v>0</v>
      </c>
      <c r="G70" s="23"/>
      <c r="H70" s="33"/>
      <c r="I70" s="20">
        <f t="shared" si="3"/>
        <v>0</v>
      </c>
      <c r="J70" s="23"/>
      <c r="K70" s="23"/>
      <c r="L70" s="24"/>
      <c r="M70" s="23">
        <f t="array" ref="M70">IFERROR(SUMPRODUCT(($A$6:$A$202=A70)*$C$6:$C$202),0)</f>
        <v>0</v>
      </c>
      <c r="N70" s="20">
        <f t="array" ref="N70">IFERROR(SUMPRODUCT(($A$6:$A$202=A70)*$I$6:$I$202*$C$6:$C$202)/M70,0)</f>
        <v>0</v>
      </c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5.75" customHeight="1">
      <c r="A71" s="23"/>
      <c r="B71" s="19"/>
      <c r="C71" s="23"/>
      <c r="D71" s="20">
        <f t="shared" si="1"/>
        <v>0</v>
      </c>
      <c r="E71" s="34"/>
      <c r="F71" s="20">
        <f t="shared" si="2"/>
        <v>0</v>
      </c>
      <c r="G71" s="23"/>
      <c r="H71" s="33"/>
      <c r="I71" s="20">
        <f t="shared" si="3"/>
        <v>0</v>
      </c>
      <c r="J71" s="23"/>
      <c r="K71" s="23"/>
      <c r="L71" s="24"/>
      <c r="M71" s="23">
        <f t="array" ref="M71">IFERROR(SUMPRODUCT(($A$6:$A$202=A71)*$C$6:$C$202),0)</f>
        <v>0</v>
      </c>
      <c r="N71" s="20">
        <f t="array" ref="N71">IFERROR(SUMPRODUCT(($A$6:$A$202=A71)*$I$6:$I$202*$C$6:$C$202)/M71,0)</f>
        <v>0</v>
      </c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5.75" customHeight="1">
      <c r="A72" s="23"/>
      <c r="B72" s="19"/>
      <c r="C72" s="23"/>
      <c r="D72" s="20">
        <f t="shared" si="1"/>
        <v>0</v>
      </c>
      <c r="E72" s="34"/>
      <c r="F72" s="20">
        <f t="shared" si="2"/>
        <v>0</v>
      </c>
      <c r="G72" s="23"/>
      <c r="H72" s="33"/>
      <c r="I72" s="20">
        <f t="shared" si="3"/>
        <v>0</v>
      </c>
      <c r="J72" s="23"/>
      <c r="K72" s="23"/>
      <c r="L72" s="24"/>
      <c r="M72" s="23">
        <f t="array" ref="M72">IFERROR(SUMPRODUCT(($A$6:$A$202=A72)*$C$6:$C$202),0)</f>
        <v>0</v>
      </c>
      <c r="N72" s="20">
        <f t="array" ref="N72">IFERROR(SUMPRODUCT(($A$6:$A$202=A72)*$I$6:$I$202*$C$6:$C$202)/M72,0)</f>
        <v>0</v>
      </c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5.75" customHeight="1">
      <c r="A73" s="23"/>
      <c r="B73" s="19"/>
      <c r="C73" s="23"/>
      <c r="D73" s="20">
        <f t="shared" si="1"/>
        <v>0</v>
      </c>
      <c r="E73" s="34"/>
      <c r="F73" s="20">
        <f t="shared" si="2"/>
        <v>0</v>
      </c>
      <c r="G73" s="23"/>
      <c r="H73" s="33"/>
      <c r="I73" s="20">
        <f t="shared" si="3"/>
        <v>0</v>
      </c>
      <c r="J73" s="23"/>
      <c r="K73" s="23"/>
      <c r="L73" s="24"/>
      <c r="M73" s="23">
        <f t="array" ref="M73">IFERROR(SUMPRODUCT(($A$6:$A$202=A73)*$C$6:$C$202),0)</f>
        <v>0</v>
      </c>
      <c r="N73" s="20">
        <f t="array" ref="N73">IFERROR(SUMPRODUCT(($A$6:$A$202=A73)*$I$6:$I$202*$C$6:$C$202)/M73,0)</f>
        <v>0</v>
      </c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75" customHeight="1">
      <c r="A74" s="23"/>
      <c r="B74" s="19"/>
      <c r="C74" s="23"/>
      <c r="D74" s="20">
        <f t="shared" si="1"/>
        <v>0</v>
      </c>
      <c r="E74" s="34"/>
      <c r="F74" s="20">
        <f t="shared" si="2"/>
        <v>0</v>
      </c>
      <c r="G74" s="23"/>
      <c r="H74" s="33"/>
      <c r="I74" s="20">
        <f t="shared" si="3"/>
        <v>0</v>
      </c>
      <c r="J74" s="23"/>
      <c r="K74" s="23"/>
      <c r="L74" s="24"/>
      <c r="M74" s="23">
        <f t="array" ref="M74">IFERROR(SUMPRODUCT(($A$6:$A$202=A74)*$C$6:$C$202),0)</f>
        <v>0</v>
      </c>
      <c r="N74" s="20">
        <f t="array" ref="N74">IFERROR(SUMPRODUCT(($A$6:$A$202=A74)*$I$6:$I$202*$C$6:$C$202)/M74,0)</f>
        <v>0</v>
      </c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5.75" customHeight="1">
      <c r="A75" s="23"/>
      <c r="B75" s="19"/>
      <c r="C75" s="23"/>
      <c r="D75" s="20">
        <f t="shared" si="1"/>
        <v>0</v>
      </c>
      <c r="E75" s="34"/>
      <c r="F75" s="20">
        <f t="shared" si="2"/>
        <v>0</v>
      </c>
      <c r="G75" s="23"/>
      <c r="H75" s="33"/>
      <c r="I75" s="20">
        <f t="shared" si="3"/>
        <v>0</v>
      </c>
      <c r="J75" s="23"/>
      <c r="K75" s="23"/>
      <c r="L75" s="24"/>
      <c r="M75" s="23">
        <f t="array" ref="M75">IFERROR(SUMPRODUCT(($A$6:$A$202=A75)*$C$6:$C$202),0)</f>
        <v>0</v>
      </c>
      <c r="N75" s="20">
        <f t="array" ref="N75">IFERROR(SUMPRODUCT(($A$6:$A$202=A75)*$I$6:$I$202*$C$6:$C$202)/M75,0)</f>
        <v>0</v>
      </c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5.75" customHeight="1">
      <c r="A76" s="23"/>
      <c r="B76" s="19"/>
      <c r="C76" s="23"/>
      <c r="D76" s="20">
        <f t="shared" si="1"/>
        <v>0</v>
      </c>
      <c r="E76" s="34"/>
      <c r="F76" s="20">
        <f t="shared" si="2"/>
        <v>0</v>
      </c>
      <c r="G76" s="23"/>
      <c r="H76" s="33"/>
      <c r="I76" s="20">
        <f t="shared" si="3"/>
        <v>0</v>
      </c>
      <c r="J76" s="23"/>
      <c r="K76" s="23"/>
      <c r="L76" s="24"/>
      <c r="M76" s="23">
        <f t="array" ref="M76">IFERROR(SUMPRODUCT(($A$6:$A$202=A76)*$C$6:$C$202),0)</f>
        <v>0</v>
      </c>
      <c r="N76" s="20">
        <f t="array" ref="N76">IFERROR(SUMPRODUCT(($A$6:$A$202=A76)*$I$6:$I$202*$C$6:$C$202)/M76,0)</f>
        <v>0</v>
      </c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5.75" customHeight="1">
      <c r="A77" s="23"/>
      <c r="B77" s="19"/>
      <c r="C77" s="23"/>
      <c r="D77" s="20">
        <f t="shared" si="1"/>
        <v>0</v>
      </c>
      <c r="E77" s="34"/>
      <c r="F77" s="20">
        <f t="shared" si="2"/>
        <v>0</v>
      </c>
      <c r="G77" s="23"/>
      <c r="H77" s="33"/>
      <c r="I77" s="20">
        <f t="shared" si="3"/>
        <v>0</v>
      </c>
      <c r="J77" s="23"/>
      <c r="K77" s="23"/>
      <c r="L77" s="24"/>
      <c r="M77" s="23">
        <f t="array" ref="M77">IFERROR(SUMPRODUCT(($A$6:$A$202=A77)*$C$6:$C$202),0)</f>
        <v>0</v>
      </c>
      <c r="N77" s="20">
        <f t="array" ref="N77">IFERROR(SUMPRODUCT(($A$6:$A$202=A77)*$I$6:$I$202*$C$6:$C$202)/M77,0)</f>
        <v>0</v>
      </c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5.75" customHeight="1">
      <c r="A78" s="23"/>
      <c r="B78" s="19"/>
      <c r="C78" s="23"/>
      <c r="D78" s="20">
        <f t="shared" si="1"/>
        <v>0</v>
      </c>
      <c r="E78" s="34"/>
      <c r="F78" s="20">
        <f t="shared" si="2"/>
        <v>0</v>
      </c>
      <c r="G78" s="23"/>
      <c r="H78" s="33"/>
      <c r="I78" s="20">
        <f t="shared" si="3"/>
        <v>0</v>
      </c>
      <c r="J78" s="23"/>
      <c r="K78" s="23"/>
      <c r="L78" s="24"/>
      <c r="M78" s="23">
        <f t="array" ref="M78">IFERROR(SUMPRODUCT(($A$6:$A$202=A78)*$C$6:$C$202),0)</f>
        <v>0</v>
      </c>
      <c r="N78" s="20">
        <f t="array" ref="N78">IFERROR(SUMPRODUCT(($A$6:$A$202=A78)*$I$6:$I$202*$C$6:$C$202)/M78,0)</f>
        <v>0</v>
      </c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5.75" customHeight="1">
      <c r="A79" s="23"/>
      <c r="B79" s="19"/>
      <c r="C79" s="23"/>
      <c r="D79" s="20">
        <f t="shared" si="1"/>
        <v>0</v>
      </c>
      <c r="E79" s="34"/>
      <c r="F79" s="20">
        <f t="shared" si="2"/>
        <v>0</v>
      </c>
      <c r="G79" s="23"/>
      <c r="H79" s="33"/>
      <c r="I79" s="20">
        <f t="shared" si="3"/>
        <v>0</v>
      </c>
      <c r="J79" s="23"/>
      <c r="K79" s="23"/>
      <c r="L79" s="24"/>
      <c r="M79" s="23">
        <f t="array" ref="M79">IFERROR(SUMPRODUCT(($A$6:$A$202=A79)*$C$6:$C$202),0)</f>
        <v>0</v>
      </c>
      <c r="N79" s="20">
        <f t="array" ref="N79">IFERROR(SUMPRODUCT(($A$6:$A$202=A79)*$I$6:$I$202*$C$6:$C$202)/M79,0)</f>
        <v>0</v>
      </c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5.75" customHeight="1">
      <c r="A80" s="23"/>
      <c r="B80" s="19"/>
      <c r="C80" s="23"/>
      <c r="D80" s="20">
        <f t="shared" si="1"/>
        <v>0</v>
      </c>
      <c r="E80" s="34"/>
      <c r="F80" s="20">
        <f t="shared" si="2"/>
        <v>0</v>
      </c>
      <c r="G80" s="23"/>
      <c r="H80" s="33"/>
      <c r="I80" s="20">
        <f t="shared" si="3"/>
        <v>0</v>
      </c>
      <c r="J80" s="23"/>
      <c r="K80" s="23"/>
      <c r="L80" s="24"/>
      <c r="M80" s="23">
        <f t="array" ref="M80">IFERROR(SUMPRODUCT(($A$6:$A$202=A80)*$C$6:$C$202),0)</f>
        <v>0</v>
      </c>
      <c r="N80" s="20">
        <f t="array" ref="N80">IFERROR(SUMPRODUCT(($A$6:$A$202=A80)*$I$6:$I$202*$C$6:$C$202)/M80,0)</f>
        <v>0</v>
      </c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5.75" customHeight="1">
      <c r="A81" s="23"/>
      <c r="B81" s="19"/>
      <c r="C81" s="23"/>
      <c r="D81" s="20">
        <f t="shared" si="1"/>
        <v>0</v>
      </c>
      <c r="E81" s="34"/>
      <c r="F81" s="20">
        <f t="shared" si="2"/>
        <v>0</v>
      </c>
      <c r="G81" s="23"/>
      <c r="H81" s="33"/>
      <c r="I81" s="20">
        <f t="shared" si="3"/>
        <v>0</v>
      </c>
      <c r="J81" s="23"/>
      <c r="K81" s="23"/>
      <c r="L81" s="24"/>
      <c r="M81" s="23">
        <f t="array" ref="M81">IFERROR(SUMPRODUCT(($A$6:$A$202=A81)*$C$6:$C$202),0)</f>
        <v>0</v>
      </c>
      <c r="N81" s="20">
        <f t="array" ref="N81">IFERROR(SUMPRODUCT(($A$6:$A$202=A81)*$I$6:$I$202*$C$6:$C$202)/M81,0)</f>
        <v>0</v>
      </c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5.75" customHeight="1">
      <c r="A82" s="23"/>
      <c r="B82" s="19"/>
      <c r="C82" s="23"/>
      <c r="D82" s="20">
        <f t="shared" si="1"/>
        <v>0</v>
      </c>
      <c r="E82" s="34"/>
      <c r="F82" s="20">
        <f t="shared" si="2"/>
        <v>0</v>
      </c>
      <c r="G82" s="23"/>
      <c r="H82" s="33"/>
      <c r="I82" s="20">
        <f t="shared" si="3"/>
        <v>0</v>
      </c>
      <c r="J82" s="23"/>
      <c r="K82" s="23"/>
      <c r="L82" s="24"/>
      <c r="M82" s="23">
        <f t="array" ref="M82">IFERROR(SUMPRODUCT(($A$6:$A$202=A82)*$C$6:$C$202),0)</f>
        <v>0</v>
      </c>
      <c r="N82" s="20">
        <f t="array" ref="N82">IFERROR(SUMPRODUCT(($A$6:$A$202=A82)*$I$6:$I$202*$C$6:$C$202)/M82,0)</f>
        <v>0</v>
      </c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5.75" customHeight="1">
      <c r="A83" s="23"/>
      <c r="B83" s="19"/>
      <c r="C83" s="23"/>
      <c r="D83" s="20">
        <f t="shared" si="1"/>
        <v>0</v>
      </c>
      <c r="E83" s="34"/>
      <c r="F83" s="20">
        <f t="shared" si="2"/>
        <v>0</v>
      </c>
      <c r="G83" s="23"/>
      <c r="H83" s="33"/>
      <c r="I83" s="20">
        <f t="shared" si="3"/>
        <v>0</v>
      </c>
      <c r="J83" s="23"/>
      <c r="K83" s="23"/>
      <c r="L83" s="24"/>
      <c r="M83" s="23">
        <f t="array" ref="M83">IFERROR(SUMPRODUCT(($A$6:$A$202=A83)*$C$6:$C$202),0)</f>
        <v>0</v>
      </c>
      <c r="N83" s="20">
        <f t="array" ref="N83">IFERROR(SUMPRODUCT(($A$6:$A$202=A83)*$I$6:$I$202*$C$6:$C$202)/M83,0)</f>
        <v>0</v>
      </c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5.75" customHeight="1">
      <c r="A84" s="23"/>
      <c r="B84" s="19"/>
      <c r="C84" s="23"/>
      <c r="D84" s="20">
        <f t="shared" si="1"/>
        <v>0</v>
      </c>
      <c r="E84" s="34"/>
      <c r="F84" s="20">
        <f t="shared" si="2"/>
        <v>0</v>
      </c>
      <c r="G84" s="23"/>
      <c r="H84" s="33"/>
      <c r="I84" s="20">
        <f t="shared" si="3"/>
        <v>0</v>
      </c>
      <c r="J84" s="23"/>
      <c r="K84" s="23"/>
      <c r="L84" s="24"/>
      <c r="M84" s="23">
        <f t="array" ref="M84">IFERROR(SUMPRODUCT(($A$6:$A$202=A84)*$C$6:$C$202),0)</f>
        <v>0</v>
      </c>
      <c r="N84" s="20">
        <f t="array" ref="N84">IFERROR(SUMPRODUCT(($A$6:$A$202=A84)*$I$6:$I$202*$C$6:$C$202)/M84,0)</f>
        <v>0</v>
      </c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5.75" customHeight="1">
      <c r="A85" s="23"/>
      <c r="B85" s="19"/>
      <c r="C85" s="23"/>
      <c r="D85" s="20">
        <f t="shared" si="1"/>
        <v>0</v>
      </c>
      <c r="E85" s="34"/>
      <c r="F85" s="20">
        <f t="shared" si="2"/>
        <v>0</v>
      </c>
      <c r="G85" s="23"/>
      <c r="H85" s="33"/>
      <c r="I85" s="20">
        <f t="shared" si="3"/>
        <v>0</v>
      </c>
      <c r="J85" s="23"/>
      <c r="K85" s="23"/>
      <c r="L85" s="24"/>
      <c r="M85" s="23">
        <f t="array" ref="M85">IFERROR(SUMPRODUCT(($A$6:$A$202=A85)*$C$6:$C$202),0)</f>
        <v>0</v>
      </c>
      <c r="N85" s="20">
        <f t="array" ref="N85">IFERROR(SUMPRODUCT(($A$6:$A$202=A85)*$I$6:$I$202*$C$6:$C$202)/M85,0)</f>
        <v>0</v>
      </c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5.75" customHeight="1">
      <c r="A86" s="23"/>
      <c r="B86" s="19"/>
      <c r="C86" s="23"/>
      <c r="D86" s="20">
        <f t="shared" si="1"/>
        <v>0</v>
      </c>
      <c r="E86" s="34"/>
      <c r="F86" s="20">
        <f t="shared" si="2"/>
        <v>0</v>
      </c>
      <c r="G86" s="23"/>
      <c r="H86" s="33"/>
      <c r="I86" s="20">
        <f t="shared" si="3"/>
        <v>0</v>
      </c>
      <c r="J86" s="23"/>
      <c r="K86" s="23"/>
      <c r="L86" s="24"/>
      <c r="M86" s="23">
        <f t="array" ref="M86">IFERROR(SUMPRODUCT(($A$6:$A$202=A86)*$C$6:$C$202),0)</f>
        <v>0</v>
      </c>
      <c r="N86" s="20">
        <f t="array" ref="N86">IFERROR(SUMPRODUCT(($A$6:$A$202=A86)*$I$6:$I$202*$C$6:$C$202)/M86,0)</f>
        <v>0</v>
      </c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5.75" customHeight="1">
      <c r="A87" s="23"/>
      <c r="B87" s="19"/>
      <c r="C87" s="23"/>
      <c r="D87" s="20">
        <f t="shared" si="1"/>
        <v>0</v>
      </c>
      <c r="E87" s="34"/>
      <c r="F87" s="20">
        <f t="shared" si="2"/>
        <v>0</v>
      </c>
      <c r="G87" s="23"/>
      <c r="H87" s="33"/>
      <c r="I87" s="20">
        <f t="shared" si="3"/>
        <v>0</v>
      </c>
      <c r="J87" s="23"/>
      <c r="K87" s="23"/>
      <c r="L87" s="24"/>
      <c r="M87" s="23">
        <f t="array" ref="M87">IFERROR(SUMPRODUCT(($A$6:$A$202=A87)*$C$6:$C$202),0)</f>
        <v>0</v>
      </c>
      <c r="N87" s="20">
        <f t="array" ref="N87">IFERROR(SUMPRODUCT(($A$6:$A$202=A87)*$I$6:$I$202*$C$6:$C$202)/M87,0)</f>
        <v>0</v>
      </c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5.75" customHeight="1">
      <c r="A88" s="23"/>
      <c r="B88" s="19"/>
      <c r="C88" s="23"/>
      <c r="D88" s="20">
        <f t="shared" si="1"/>
        <v>0</v>
      </c>
      <c r="E88" s="34"/>
      <c r="F88" s="20">
        <f t="shared" si="2"/>
        <v>0</v>
      </c>
      <c r="G88" s="23"/>
      <c r="H88" s="33"/>
      <c r="I88" s="20">
        <f t="shared" si="3"/>
        <v>0</v>
      </c>
      <c r="J88" s="23"/>
      <c r="K88" s="23"/>
      <c r="L88" s="24"/>
      <c r="M88" s="23">
        <f t="array" ref="M88">IFERROR(SUMPRODUCT(($A$6:$A$202=A88)*$C$6:$C$202),0)</f>
        <v>0</v>
      </c>
      <c r="N88" s="20">
        <f t="array" ref="N88">IFERROR(SUMPRODUCT(($A$6:$A$202=A88)*$I$6:$I$202*$C$6:$C$202)/M88,0)</f>
        <v>0</v>
      </c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5.75" customHeight="1">
      <c r="A89" s="23"/>
      <c r="B89" s="19"/>
      <c r="C89" s="23"/>
      <c r="D89" s="20">
        <f t="shared" si="1"/>
        <v>0</v>
      </c>
      <c r="E89" s="34"/>
      <c r="F89" s="20">
        <f t="shared" si="2"/>
        <v>0</v>
      </c>
      <c r="G89" s="23"/>
      <c r="H89" s="33"/>
      <c r="I89" s="20">
        <f t="shared" si="3"/>
        <v>0</v>
      </c>
      <c r="J89" s="23"/>
      <c r="K89" s="23"/>
      <c r="L89" s="24"/>
      <c r="M89" s="23">
        <f t="array" ref="M89">IFERROR(SUMPRODUCT(($A$6:$A$202=A89)*$C$6:$C$202),0)</f>
        <v>0</v>
      </c>
      <c r="N89" s="20">
        <f t="array" ref="N89">IFERROR(SUMPRODUCT(($A$6:$A$202=A89)*$I$6:$I$202*$C$6:$C$202)/M89,0)</f>
        <v>0</v>
      </c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5.75" customHeight="1">
      <c r="A90" s="23"/>
      <c r="B90" s="19"/>
      <c r="C90" s="23"/>
      <c r="D90" s="20">
        <f t="shared" si="1"/>
        <v>0</v>
      </c>
      <c r="E90" s="34"/>
      <c r="F90" s="20">
        <f t="shared" si="2"/>
        <v>0</v>
      </c>
      <c r="G90" s="23"/>
      <c r="H90" s="33"/>
      <c r="I90" s="20">
        <f t="shared" si="3"/>
        <v>0</v>
      </c>
      <c r="J90" s="23"/>
      <c r="K90" s="23"/>
      <c r="L90" s="24"/>
      <c r="M90" s="23">
        <f t="array" ref="M90">IFERROR(SUMPRODUCT(($A$6:$A$202=A90)*$C$6:$C$202),0)</f>
        <v>0</v>
      </c>
      <c r="N90" s="20">
        <f t="array" ref="N90">IFERROR(SUMPRODUCT(($A$6:$A$202=A90)*$I$6:$I$202*$C$6:$C$202)/M90,0)</f>
        <v>0</v>
      </c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5.75" customHeight="1">
      <c r="A91" s="23"/>
      <c r="B91" s="19"/>
      <c r="C91" s="23"/>
      <c r="D91" s="20">
        <f t="shared" si="1"/>
        <v>0</v>
      </c>
      <c r="E91" s="34"/>
      <c r="F91" s="20">
        <f t="shared" si="2"/>
        <v>0</v>
      </c>
      <c r="G91" s="23"/>
      <c r="H91" s="33"/>
      <c r="I91" s="20">
        <f t="shared" si="3"/>
        <v>0</v>
      </c>
      <c r="J91" s="23"/>
      <c r="K91" s="23"/>
      <c r="L91" s="24"/>
      <c r="M91" s="23">
        <f t="array" ref="M91">IFERROR(SUMPRODUCT(($A$6:$A$202=A91)*$C$6:$C$202),0)</f>
        <v>0</v>
      </c>
      <c r="N91" s="20">
        <f t="array" ref="N91">IFERROR(SUMPRODUCT(($A$6:$A$202=A91)*$I$6:$I$202*$C$6:$C$202)/M91,0)</f>
        <v>0</v>
      </c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5.75" customHeight="1">
      <c r="A92" s="23"/>
      <c r="B92" s="19"/>
      <c r="C92" s="23"/>
      <c r="D92" s="20">
        <f t="shared" si="1"/>
        <v>0</v>
      </c>
      <c r="E92" s="34"/>
      <c r="F92" s="20">
        <f t="shared" si="2"/>
        <v>0</v>
      </c>
      <c r="G92" s="23"/>
      <c r="H92" s="33"/>
      <c r="I92" s="20">
        <f t="shared" si="3"/>
        <v>0</v>
      </c>
      <c r="J92" s="23"/>
      <c r="K92" s="23"/>
      <c r="L92" s="24"/>
      <c r="M92" s="23">
        <f t="array" ref="M92">IFERROR(SUMPRODUCT(($A$6:$A$202=A92)*$C$6:$C$202),0)</f>
        <v>0</v>
      </c>
      <c r="N92" s="20">
        <f t="array" ref="N92">IFERROR(SUMPRODUCT(($A$6:$A$202=A92)*$I$6:$I$202*$C$6:$C$202)/M92,0)</f>
        <v>0</v>
      </c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5.75" customHeight="1">
      <c r="A93" s="23"/>
      <c r="B93" s="19"/>
      <c r="C93" s="23"/>
      <c r="D93" s="20">
        <f t="shared" si="1"/>
        <v>0</v>
      </c>
      <c r="E93" s="34"/>
      <c r="F93" s="20">
        <f t="shared" si="2"/>
        <v>0</v>
      </c>
      <c r="G93" s="23"/>
      <c r="H93" s="33"/>
      <c r="I93" s="20">
        <f t="shared" si="3"/>
        <v>0</v>
      </c>
      <c r="J93" s="23"/>
      <c r="K93" s="23"/>
      <c r="L93" s="24"/>
      <c r="M93" s="23">
        <f t="array" ref="M93">IFERROR(SUMPRODUCT(($A$6:$A$202=A93)*$C$6:$C$202),0)</f>
        <v>0</v>
      </c>
      <c r="N93" s="20">
        <f t="array" ref="N93">IFERROR(SUMPRODUCT(($A$6:$A$202=A93)*$I$6:$I$202*$C$6:$C$202)/M93,0)</f>
        <v>0</v>
      </c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5.75" customHeight="1">
      <c r="A94" s="23"/>
      <c r="B94" s="19"/>
      <c r="C94" s="23"/>
      <c r="D94" s="20">
        <f t="shared" si="1"/>
        <v>0</v>
      </c>
      <c r="E94" s="34"/>
      <c r="F94" s="20">
        <f t="shared" si="2"/>
        <v>0</v>
      </c>
      <c r="G94" s="23"/>
      <c r="H94" s="33"/>
      <c r="I94" s="20">
        <f t="shared" si="3"/>
        <v>0</v>
      </c>
      <c r="J94" s="23"/>
      <c r="K94" s="23"/>
      <c r="L94" s="24"/>
      <c r="M94" s="23">
        <f t="array" ref="M94">IFERROR(SUMPRODUCT(($A$6:$A$202=A94)*$C$6:$C$202),0)</f>
        <v>0</v>
      </c>
      <c r="N94" s="20">
        <f t="array" ref="N94">IFERROR(SUMPRODUCT(($A$6:$A$202=A94)*$I$6:$I$202*$C$6:$C$202)/M94,0)</f>
        <v>0</v>
      </c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5.75" customHeight="1">
      <c r="A95" s="23"/>
      <c r="B95" s="19"/>
      <c r="C95" s="23"/>
      <c r="D95" s="20">
        <f t="shared" si="1"/>
        <v>0</v>
      </c>
      <c r="E95" s="34"/>
      <c r="F95" s="20">
        <f t="shared" si="2"/>
        <v>0</v>
      </c>
      <c r="G95" s="23"/>
      <c r="H95" s="33"/>
      <c r="I95" s="20">
        <f t="shared" si="3"/>
        <v>0</v>
      </c>
      <c r="J95" s="23"/>
      <c r="K95" s="23"/>
      <c r="L95" s="24"/>
      <c r="M95" s="23">
        <f t="array" ref="M95">IFERROR(SUMPRODUCT(($A$6:$A$202=A95)*$C$6:$C$202),0)</f>
        <v>0</v>
      </c>
      <c r="N95" s="20">
        <f t="array" ref="N95">IFERROR(SUMPRODUCT(($A$6:$A$202=A95)*$I$6:$I$202*$C$6:$C$202)/M95,0)</f>
        <v>0</v>
      </c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5.75" customHeight="1">
      <c r="A96" s="23"/>
      <c r="B96" s="19"/>
      <c r="C96" s="23"/>
      <c r="D96" s="20">
        <f t="shared" si="1"/>
        <v>0</v>
      </c>
      <c r="E96" s="34"/>
      <c r="F96" s="20">
        <f t="shared" si="2"/>
        <v>0</v>
      </c>
      <c r="G96" s="23"/>
      <c r="H96" s="33"/>
      <c r="I96" s="20">
        <f t="shared" si="3"/>
        <v>0</v>
      </c>
      <c r="J96" s="23"/>
      <c r="K96" s="23"/>
      <c r="L96" s="24"/>
      <c r="M96" s="23">
        <f t="array" ref="M96">IFERROR(SUMPRODUCT(($A$6:$A$202=A96)*$C$6:$C$202),0)</f>
        <v>0</v>
      </c>
      <c r="N96" s="20">
        <f t="array" ref="N96">IFERROR(SUMPRODUCT(($A$6:$A$202=A96)*$I$6:$I$202*$C$6:$C$202)/M96,0)</f>
        <v>0</v>
      </c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5.75" customHeight="1">
      <c r="A97" s="23"/>
      <c r="B97" s="19"/>
      <c r="C97" s="23"/>
      <c r="D97" s="20">
        <f t="shared" si="1"/>
        <v>0</v>
      </c>
      <c r="E97" s="34"/>
      <c r="F97" s="20">
        <f t="shared" si="2"/>
        <v>0</v>
      </c>
      <c r="G97" s="23"/>
      <c r="H97" s="33"/>
      <c r="I97" s="20">
        <f t="shared" si="3"/>
        <v>0</v>
      </c>
      <c r="J97" s="23"/>
      <c r="K97" s="23"/>
      <c r="L97" s="24"/>
      <c r="M97" s="23">
        <f t="array" ref="M97">IFERROR(SUMPRODUCT(($A$6:$A$202=A97)*$C$6:$C$202),0)</f>
        <v>0</v>
      </c>
      <c r="N97" s="20">
        <f t="array" ref="N97">IFERROR(SUMPRODUCT(($A$6:$A$202=A97)*$I$6:$I$202*$C$6:$C$202)/M97,0)</f>
        <v>0</v>
      </c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5.75" customHeight="1">
      <c r="A98" s="23"/>
      <c r="B98" s="19"/>
      <c r="C98" s="23"/>
      <c r="D98" s="20">
        <f t="shared" si="1"/>
        <v>0</v>
      </c>
      <c r="E98" s="34"/>
      <c r="F98" s="20">
        <f t="shared" si="2"/>
        <v>0</v>
      </c>
      <c r="G98" s="23"/>
      <c r="H98" s="33"/>
      <c r="I98" s="20">
        <f t="shared" si="3"/>
        <v>0</v>
      </c>
      <c r="J98" s="23"/>
      <c r="K98" s="23"/>
      <c r="L98" s="24"/>
      <c r="M98" s="23">
        <f t="array" ref="M98">IFERROR(SUMPRODUCT(($A$6:$A$202=A98)*$C$6:$C$202),0)</f>
        <v>0</v>
      </c>
      <c r="N98" s="20">
        <f t="array" ref="N98">IFERROR(SUMPRODUCT(($A$6:$A$202=A98)*$I$6:$I$202*$C$6:$C$202)/M98,0)</f>
        <v>0</v>
      </c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5.75" customHeight="1">
      <c r="A99" s="23"/>
      <c r="B99" s="19"/>
      <c r="C99" s="23"/>
      <c r="D99" s="20">
        <f t="shared" si="1"/>
        <v>0</v>
      </c>
      <c r="E99" s="34"/>
      <c r="F99" s="20">
        <f t="shared" si="2"/>
        <v>0</v>
      </c>
      <c r="G99" s="23"/>
      <c r="H99" s="33"/>
      <c r="I99" s="20">
        <f t="shared" si="3"/>
        <v>0</v>
      </c>
      <c r="J99" s="23"/>
      <c r="K99" s="23"/>
      <c r="L99" s="24"/>
      <c r="M99" s="23">
        <f t="array" ref="M99">IFERROR(SUMPRODUCT(($A$6:$A$202=A99)*$C$6:$C$202),0)</f>
        <v>0</v>
      </c>
      <c r="N99" s="20">
        <f t="array" ref="N99">IFERROR(SUMPRODUCT(($A$6:$A$202=A99)*$I$6:$I$202*$C$6:$C$202)/M99,0)</f>
        <v>0</v>
      </c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5.75" customHeight="1">
      <c r="A100" s="23"/>
      <c r="B100" s="19"/>
      <c r="C100" s="23"/>
      <c r="D100" s="20">
        <f t="shared" si="1"/>
        <v>0</v>
      </c>
      <c r="E100" s="34"/>
      <c r="F100" s="20">
        <f t="shared" si="2"/>
        <v>0</v>
      </c>
      <c r="G100" s="23"/>
      <c r="H100" s="33"/>
      <c r="I100" s="20">
        <f t="shared" si="3"/>
        <v>0</v>
      </c>
      <c r="J100" s="23"/>
      <c r="K100" s="23"/>
      <c r="L100" s="24"/>
      <c r="M100" s="23">
        <f t="array" ref="M100">IFERROR(SUMPRODUCT(($A$6:$A$202=A100)*$C$6:$C$202),0)</f>
        <v>0</v>
      </c>
      <c r="N100" s="20">
        <f t="array" ref="N100">IFERROR(SUMPRODUCT(($A$6:$A$202=A100)*$I$6:$I$202*$C$6:$C$202)/M100,0)</f>
        <v>0</v>
      </c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5.75" customHeight="1">
      <c r="A101" s="23"/>
      <c r="B101" s="19"/>
      <c r="C101" s="23"/>
      <c r="D101" s="20">
        <f t="shared" si="1"/>
        <v>0</v>
      </c>
      <c r="E101" s="34"/>
      <c r="F101" s="20">
        <f t="shared" si="2"/>
        <v>0</v>
      </c>
      <c r="G101" s="23"/>
      <c r="H101" s="33"/>
      <c r="I101" s="20">
        <f t="shared" si="3"/>
        <v>0</v>
      </c>
      <c r="J101" s="23"/>
      <c r="K101" s="23"/>
      <c r="L101" s="24"/>
      <c r="M101" s="23">
        <f t="array" ref="M101">IFERROR(SUMPRODUCT(($A$6:$A$202=A101)*$C$6:$C$202),0)</f>
        <v>0</v>
      </c>
      <c r="N101" s="20">
        <f t="array" ref="N101">IFERROR(SUMPRODUCT(($A$6:$A$202=A101)*$I$6:$I$202*$C$6:$C$202)/M101,0)</f>
        <v>0</v>
      </c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5.75" customHeight="1">
      <c r="A102" s="23"/>
      <c r="B102" s="19"/>
      <c r="C102" s="23"/>
      <c r="D102" s="20">
        <f t="shared" si="1"/>
        <v>0</v>
      </c>
      <c r="E102" s="34"/>
      <c r="F102" s="20">
        <f t="shared" si="2"/>
        <v>0</v>
      </c>
      <c r="G102" s="23"/>
      <c r="H102" s="33"/>
      <c r="I102" s="20">
        <f t="shared" si="3"/>
        <v>0</v>
      </c>
      <c r="J102" s="23"/>
      <c r="K102" s="23"/>
      <c r="L102" s="24"/>
      <c r="M102" s="23">
        <f t="array" ref="M102">IFERROR(SUMPRODUCT(($A$6:$A$202=A102)*$C$6:$C$202),0)</f>
        <v>0</v>
      </c>
      <c r="N102" s="20">
        <f t="array" ref="N102">IFERROR(SUMPRODUCT(($A$6:$A$202=A102)*$I$6:$I$202*$C$6:$C$202)/M102,0)</f>
        <v>0</v>
      </c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5.75" customHeight="1">
      <c r="A103" s="23"/>
      <c r="B103" s="19"/>
      <c r="C103" s="23"/>
      <c r="D103" s="20">
        <f t="shared" si="1"/>
        <v>0</v>
      </c>
      <c r="E103" s="34"/>
      <c r="F103" s="20">
        <f t="shared" si="2"/>
        <v>0</v>
      </c>
      <c r="G103" s="23"/>
      <c r="H103" s="33"/>
      <c r="I103" s="20">
        <f t="shared" si="3"/>
        <v>0</v>
      </c>
      <c r="J103" s="23"/>
      <c r="K103" s="23"/>
      <c r="L103" s="24"/>
      <c r="M103" s="23">
        <f t="array" ref="M103">IFERROR(SUMPRODUCT(($A$6:$A$202=A103)*$C$6:$C$202),0)</f>
        <v>0</v>
      </c>
      <c r="N103" s="20">
        <f t="array" ref="N103">IFERROR(SUMPRODUCT(($A$6:$A$202=A103)*$I$6:$I$202*$C$6:$C$202)/M103,0)</f>
        <v>0</v>
      </c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5.75" customHeight="1">
      <c r="A104" s="23"/>
      <c r="B104" s="19"/>
      <c r="C104" s="23"/>
      <c r="D104" s="20">
        <f t="shared" si="1"/>
        <v>0</v>
      </c>
      <c r="E104" s="34"/>
      <c r="F104" s="20">
        <f t="shared" si="2"/>
        <v>0</v>
      </c>
      <c r="G104" s="23"/>
      <c r="H104" s="33"/>
      <c r="I104" s="20">
        <f t="shared" si="3"/>
        <v>0</v>
      </c>
      <c r="J104" s="23"/>
      <c r="K104" s="23"/>
      <c r="L104" s="24"/>
      <c r="M104" s="23">
        <f t="array" ref="M104">IFERROR(SUMPRODUCT(($A$6:$A$202=A104)*$C$6:$C$202),0)</f>
        <v>0</v>
      </c>
      <c r="N104" s="20">
        <f t="array" ref="N104">IFERROR(SUMPRODUCT(($A$6:$A$202=A104)*$I$6:$I$202*$C$6:$C$202)/M104,0)</f>
        <v>0</v>
      </c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75" customHeight="1">
      <c r="A105" s="23"/>
      <c r="B105" s="19"/>
      <c r="C105" s="23"/>
      <c r="D105" s="20">
        <f t="shared" si="1"/>
        <v>0</v>
      </c>
      <c r="E105" s="34"/>
      <c r="F105" s="20">
        <f t="shared" si="2"/>
        <v>0</v>
      </c>
      <c r="G105" s="23"/>
      <c r="H105" s="33"/>
      <c r="I105" s="20">
        <f t="shared" si="3"/>
        <v>0</v>
      </c>
      <c r="J105" s="23"/>
      <c r="K105" s="23"/>
      <c r="L105" s="24"/>
      <c r="M105" s="23">
        <f t="array" ref="M105">IFERROR(SUMPRODUCT(($A$6:$A$202=A105)*$C$6:$C$202),0)</f>
        <v>0</v>
      </c>
      <c r="N105" s="20">
        <f t="array" ref="N105">IFERROR(SUMPRODUCT(($A$6:$A$202=A105)*$I$6:$I$202*$C$6:$C$202)/M105,0)</f>
        <v>0</v>
      </c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5.75" customHeight="1">
      <c r="A106" s="23"/>
      <c r="B106" s="19"/>
      <c r="C106" s="23"/>
      <c r="D106" s="20">
        <f t="shared" si="1"/>
        <v>0</v>
      </c>
      <c r="E106" s="34"/>
      <c r="F106" s="20">
        <f t="shared" si="2"/>
        <v>0</v>
      </c>
      <c r="G106" s="23"/>
      <c r="H106" s="33"/>
      <c r="I106" s="20">
        <f t="shared" si="3"/>
        <v>0</v>
      </c>
      <c r="J106" s="23"/>
      <c r="K106" s="23"/>
      <c r="L106" s="24"/>
      <c r="M106" s="23">
        <f t="array" ref="M106">IFERROR(SUMPRODUCT(($A$6:$A$202=A106)*$C$6:$C$202),0)</f>
        <v>0</v>
      </c>
      <c r="N106" s="20">
        <f t="array" ref="N106">IFERROR(SUMPRODUCT(($A$6:$A$202=A106)*$I$6:$I$202*$C$6:$C$202)/M106,0)</f>
        <v>0</v>
      </c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5.75" customHeight="1">
      <c r="A107" s="23"/>
      <c r="B107" s="19"/>
      <c r="C107" s="23"/>
      <c r="D107" s="20">
        <f t="shared" si="1"/>
        <v>0</v>
      </c>
      <c r="E107" s="34"/>
      <c r="F107" s="20">
        <f t="shared" si="2"/>
        <v>0</v>
      </c>
      <c r="G107" s="23"/>
      <c r="H107" s="33"/>
      <c r="I107" s="20">
        <f t="shared" si="3"/>
        <v>0</v>
      </c>
      <c r="J107" s="23"/>
      <c r="K107" s="23"/>
      <c r="L107" s="24"/>
      <c r="M107" s="23">
        <f t="array" ref="M107">IFERROR(SUMPRODUCT(($A$6:$A$202=A107)*$C$6:$C$202),0)</f>
        <v>0</v>
      </c>
      <c r="N107" s="20">
        <f t="array" ref="N107">IFERROR(SUMPRODUCT(($A$6:$A$202=A107)*$I$6:$I$202*$C$6:$C$202)/M107,0)</f>
        <v>0</v>
      </c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5.75" customHeight="1">
      <c r="A108" s="23"/>
      <c r="B108" s="19"/>
      <c r="C108" s="23"/>
      <c r="D108" s="20">
        <f t="shared" si="1"/>
        <v>0</v>
      </c>
      <c r="E108" s="34"/>
      <c r="F108" s="20">
        <f t="shared" si="2"/>
        <v>0</v>
      </c>
      <c r="G108" s="23"/>
      <c r="H108" s="33"/>
      <c r="I108" s="20">
        <f t="shared" si="3"/>
        <v>0</v>
      </c>
      <c r="J108" s="23"/>
      <c r="K108" s="23"/>
      <c r="L108" s="24"/>
      <c r="M108" s="23">
        <f t="array" ref="M108">IFERROR(SUMPRODUCT(($A$6:$A$202=A108)*$C$6:$C$202),0)</f>
        <v>0</v>
      </c>
      <c r="N108" s="20">
        <f t="array" ref="N108">IFERROR(SUMPRODUCT(($A$6:$A$202=A108)*$I$6:$I$202*$C$6:$C$202)/M108,0)</f>
        <v>0</v>
      </c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5.75" customHeight="1">
      <c r="A109" s="23"/>
      <c r="B109" s="19"/>
      <c r="C109" s="23"/>
      <c r="D109" s="20">
        <f t="shared" si="1"/>
        <v>0</v>
      </c>
      <c r="E109" s="34"/>
      <c r="F109" s="20">
        <f t="shared" si="2"/>
        <v>0</v>
      </c>
      <c r="G109" s="23"/>
      <c r="H109" s="33"/>
      <c r="I109" s="20">
        <f t="shared" si="3"/>
        <v>0</v>
      </c>
      <c r="J109" s="23"/>
      <c r="K109" s="23"/>
      <c r="L109" s="24"/>
      <c r="M109" s="23">
        <f t="array" ref="M109">IFERROR(SUMPRODUCT(($A$6:$A$202=A109)*$C$6:$C$202),0)</f>
        <v>0</v>
      </c>
      <c r="N109" s="20">
        <f t="array" ref="N109">IFERROR(SUMPRODUCT(($A$6:$A$202=A109)*$I$6:$I$202*$C$6:$C$202)/M109,0)</f>
        <v>0</v>
      </c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5.75" customHeight="1">
      <c r="A110" s="23"/>
      <c r="B110" s="19"/>
      <c r="C110" s="23"/>
      <c r="D110" s="20">
        <f t="shared" si="1"/>
        <v>0</v>
      </c>
      <c r="E110" s="34"/>
      <c r="F110" s="20">
        <f t="shared" si="2"/>
        <v>0</v>
      </c>
      <c r="G110" s="23"/>
      <c r="H110" s="33"/>
      <c r="I110" s="20">
        <f t="shared" si="3"/>
        <v>0</v>
      </c>
      <c r="J110" s="23"/>
      <c r="K110" s="23"/>
      <c r="L110" s="24"/>
      <c r="M110" s="23">
        <f t="array" ref="M110">IFERROR(SUMPRODUCT(($A$6:$A$202=A110)*$C$6:$C$202),0)</f>
        <v>0</v>
      </c>
      <c r="N110" s="20">
        <f t="array" ref="N110">IFERROR(SUMPRODUCT(($A$6:$A$202=A110)*$I$6:$I$202*$C$6:$C$202)/M110,0)</f>
        <v>0</v>
      </c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5.75" customHeight="1">
      <c r="A111" s="23"/>
      <c r="B111" s="19"/>
      <c r="C111" s="23"/>
      <c r="D111" s="20">
        <f t="shared" si="1"/>
        <v>0</v>
      </c>
      <c r="E111" s="34"/>
      <c r="F111" s="20">
        <f t="shared" si="2"/>
        <v>0</v>
      </c>
      <c r="G111" s="23"/>
      <c r="H111" s="33"/>
      <c r="I111" s="20">
        <f t="shared" si="3"/>
        <v>0</v>
      </c>
      <c r="J111" s="23"/>
      <c r="K111" s="23"/>
      <c r="L111" s="24"/>
      <c r="M111" s="23">
        <f t="array" ref="M111">IFERROR(SUMPRODUCT(($A$6:$A$202=A111)*$C$6:$C$202),0)</f>
        <v>0</v>
      </c>
      <c r="N111" s="20">
        <f t="array" ref="N111">IFERROR(SUMPRODUCT(($A$6:$A$202=A111)*$I$6:$I$202*$C$6:$C$202)/M111,0)</f>
        <v>0</v>
      </c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5.75" customHeight="1">
      <c r="A112" s="23"/>
      <c r="B112" s="19"/>
      <c r="C112" s="23"/>
      <c r="D112" s="20">
        <f t="shared" si="1"/>
        <v>0</v>
      </c>
      <c r="E112" s="34"/>
      <c r="F112" s="20">
        <f t="shared" si="2"/>
        <v>0</v>
      </c>
      <c r="G112" s="23"/>
      <c r="H112" s="33"/>
      <c r="I112" s="20">
        <f t="shared" si="3"/>
        <v>0</v>
      </c>
      <c r="J112" s="23"/>
      <c r="K112" s="23"/>
      <c r="L112" s="24"/>
      <c r="M112" s="23">
        <f t="array" ref="M112">IFERROR(SUMPRODUCT(($A$6:$A$202=A112)*$C$6:$C$202),0)</f>
        <v>0</v>
      </c>
      <c r="N112" s="20">
        <f t="array" ref="N112">IFERROR(SUMPRODUCT(($A$6:$A$202=A112)*$I$6:$I$202*$C$6:$C$202)/M112,0)</f>
        <v>0</v>
      </c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5.75" customHeight="1">
      <c r="A113" s="23"/>
      <c r="B113" s="19"/>
      <c r="C113" s="23"/>
      <c r="D113" s="20">
        <f t="shared" si="1"/>
        <v>0</v>
      </c>
      <c r="E113" s="34"/>
      <c r="F113" s="20">
        <f t="shared" si="2"/>
        <v>0</v>
      </c>
      <c r="G113" s="23"/>
      <c r="H113" s="33"/>
      <c r="I113" s="20">
        <f t="shared" si="3"/>
        <v>0</v>
      </c>
      <c r="J113" s="23"/>
      <c r="K113" s="23"/>
      <c r="L113" s="24"/>
      <c r="M113" s="23">
        <f t="array" ref="M113">IFERROR(SUMPRODUCT(($A$6:$A$202=A113)*$C$6:$C$202),0)</f>
        <v>0</v>
      </c>
      <c r="N113" s="20">
        <f t="array" ref="N113">IFERROR(SUMPRODUCT(($A$6:$A$202=A113)*$I$6:$I$202*$C$6:$C$202)/M113,0)</f>
        <v>0</v>
      </c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5.75" customHeight="1">
      <c r="A114" s="23"/>
      <c r="B114" s="19"/>
      <c r="C114" s="23"/>
      <c r="D114" s="20">
        <f t="shared" si="1"/>
        <v>0</v>
      </c>
      <c r="E114" s="34"/>
      <c r="F114" s="20">
        <f t="shared" si="2"/>
        <v>0</v>
      </c>
      <c r="G114" s="23"/>
      <c r="H114" s="33"/>
      <c r="I114" s="20">
        <f t="shared" si="3"/>
        <v>0</v>
      </c>
      <c r="J114" s="23"/>
      <c r="K114" s="23"/>
      <c r="L114" s="24"/>
      <c r="M114" s="23">
        <f t="array" ref="M114">IFERROR(SUMPRODUCT(($A$6:$A$202=A114)*$C$6:$C$202),0)</f>
        <v>0</v>
      </c>
      <c r="N114" s="20">
        <f t="array" ref="N114">IFERROR(SUMPRODUCT(($A$6:$A$202=A114)*$I$6:$I$202*$C$6:$C$202)/M114,0)</f>
        <v>0</v>
      </c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5.75" customHeight="1">
      <c r="A115" s="23"/>
      <c r="B115" s="19"/>
      <c r="C115" s="23"/>
      <c r="D115" s="20">
        <f t="shared" si="1"/>
        <v>0</v>
      </c>
      <c r="E115" s="34"/>
      <c r="F115" s="20">
        <f t="shared" si="2"/>
        <v>0</v>
      </c>
      <c r="G115" s="23"/>
      <c r="H115" s="33"/>
      <c r="I115" s="20">
        <f t="shared" si="3"/>
        <v>0</v>
      </c>
      <c r="J115" s="23"/>
      <c r="K115" s="23"/>
      <c r="L115" s="24"/>
      <c r="M115" s="23">
        <f t="array" ref="M115">IFERROR(SUMPRODUCT(($A$6:$A$202=A115)*$C$6:$C$202),0)</f>
        <v>0</v>
      </c>
      <c r="N115" s="20">
        <f t="array" ref="N115">IFERROR(SUMPRODUCT(($A$6:$A$202=A115)*$I$6:$I$202*$C$6:$C$202)/M115,0)</f>
        <v>0</v>
      </c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5.75" customHeight="1">
      <c r="A116" s="23"/>
      <c r="B116" s="19"/>
      <c r="C116" s="23"/>
      <c r="D116" s="20">
        <f t="shared" si="1"/>
        <v>0</v>
      </c>
      <c r="E116" s="34"/>
      <c r="F116" s="20">
        <f t="shared" si="2"/>
        <v>0</v>
      </c>
      <c r="G116" s="23"/>
      <c r="H116" s="33"/>
      <c r="I116" s="20">
        <f t="shared" si="3"/>
        <v>0</v>
      </c>
      <c r="J116" s="23"/>
      <c r="K116" s="23"/>
      <c r="L116" s="24"/>
      <c r="M116" s="23">
        <f t="array" ref="M116">IFERROR(SUMPRODUCT(($A$6:$A$202=A116)*$C$6:$C$202),0)</f>
        <v>0</v>
      </c>
      <c r="N116" s="20">
        <f t="array" ref="N116">IFERROR(SUMPRODUCT(($A$6:$A$202=A116)*$I$6:$I$202*$C$6:$C$202)/M116,0)</f>
        <v>0</v>
      </c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5.75" customHeight="1">
      <c r="A117" s="23"/>
      <c r="B117" s="19"/>
      <c r="C117" s="23"/>
      <c r="D117" s="20">
        <f t="shared" si="1"/>
        <v>0</v>
      </c>
      <c r="E117" s="34"/>
      <c r="F117" s="20">
        <f t="shared" si="2"/>
        <v>0</v>
      </c>
      <c r="G117" s="23"/>
      <c r="H117" s="33"/>
      <c r="I117" s="20">
        <f t="shared" si="3"/>
        <v>0</v>
      </c>
      <c r="J117" s="23"/>
      <c r="K117" s="23"/>
      <c r="L117" s="24"/>
      <c r="M117" s="23">
        <f t="array" ref="M117">IFERROR(SUMPRODUCT(($A$6:$A$202=A117)*$C$6:$C$202),0)</f>
        <v>0</v>
      </c>
      <c r="N117" s="20">
        <f t="array" ref="N117">IFERROR(SUMPRODUCT(($A$6:$A$202=A117)*$I$6:$I$202*$C$6:$C$202)/M117,0)</f>
        <v>0</v>
      </c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5.75" customHeight="1">
      <c r="A118" s="23"/>
      <c r="B118" s="19"/>
      <c r="C118" s="23"/>
      <c r="D118" s="20">
        <f t="shared" si="1"/>
        <v>0</v>
      </c>
      <c r="E118" s="34"/>
      <c r="F118" s="20">
        <f t="shared" si="2"/>
        <v>0</v>
      </c>
      <c r="G118" s="23"/>
      <c r="H118" s="33"/>
      <c r="I118" s="20">
        <f t="shared" si="3"/>
        <v>0</v>
      </c>
      <c r="J118" s="23"/>
      <c r="K118" s="23"/>
      <c r="L118" s="24"/>
      <c r="M118" s="23">
        <f t="array" ref="M118">IFERROR(SUMPRODUCT(($A$6:$A$202=A118)*$C$6:$C$202),0)</f>
        <v>0</v>
      </c>
      <c r="N118" s="20">
        <f t="array" ref="N118">IFERROR(SUMPRODUCT(($A$6:$A$202=A118)*$I$6:$I$202*$C$6:$C$202)/M118,0)</f>
        <v>0</v>
      </c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5.75" customHeight="1">
      <c r="A119" s="23"/>
      <c r="B119" s="19"/>
      <c r="C119" s="23"/>
      <c r="D119" s="20">
        <f t="shared" si="1"/>
        <v>0</v>
      </c>
      <c r="E119" s="34"/>
      <c r="F119" s="20">
        <f t="shared" si="2"/>
        <v>0</v>
      </c>
      <c r="G119" s="23"/>
      <c r="H119" s="33"/>
      <c r="I119" s="20">
        <f t="shared" si="3"/>
        <v>0</v>
      </c>
      <c r="J119" s="23"/>
      <c r="K119" s="23"/>
      <c r="L119" s="24"/>
      <c r="M119" s="23">
        <f t="array" ref="M119">IFERROR(SUMPRODUCT(($A$6:$A$202=A119)*$C$6:$C$202),0)</f>
        <v>0</v>
      </c>
      <c r="N119" s="20">
        <f t="array" ref="N119">IFERROR(SUMPRODUCT(($A$6:$A$202=A119)*$I$6:$I$202*$C$6:$C$202)/M119,0)</f>
        <v>0</v>
      </c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5.75" customHeight="1">
      <c r="A120" s="23"/>
      <c r="B120" s="19"/>
      <c r="C120" s="23"/>
      <c r="D120" s="20">
        <f t="shared" si="1"/>
        <v>0</v>
      </c>
      <c r="E120" s="34"/>
      <c r="F120" s="20">
        <f t="shared" si="2"/>
        <v>0</v>
      </c>
      <c r="G120" s="23"/>
      <c r="H120" s="33"/>
      <c r="I120" s="20">
        <f t="shared" si="3"/>
        <v>0</v>
      </c>
      <c r="J120" s="23"/>
      <c r="K120" s="23"/>
      <c r="L120" s="24"/>
      <c r="M120" s="23">
        <f t="array" ref="M120">IFERROR(SUMPRODUCT(($A$6:$A$202=A120)*$C$6:$C$202),0)</f>
        <v>0</v>
      </c>
      <c r="N120" s="20">
        <f t="array" ref="N120">IFERROR(SUMPRODUCT(($A$6:$A$202=A120)*$I$6:$I$202*$C$6:$C$202)/M120,0)</f>
        <v>0</v>
      </c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5.75" customHeight="1">
      <c r="A121" s="23"/>
      <c r="B121" s="19"/>
      <c r="C121" s="23"/>
      <c r="D121" s="20">
        <f t="shared" si="1"/>
        <v>0</v>
      </c>
      <c r="E121" s="34"/>
      <c r="F121" s="20">
        <f t="shared" si="2"/>
        <v>0</v>
      </c>
      <c r="G121" s="23"/>
      <c r="H121" s="33"/>
      <c r="I121" s="20">
        <f t="shared" si="3"/>
        <v>0</v>
      </c>
      <c r="J121" s="23"/>
      <c r="K121" s="23"/>
      <c r="L121" s="24"/>
      <c r="M121" s="23">
        <f t="array" ref="M121">IFERROR(SUMPRODUCT(($A$6:$A$202=A121)*$C$6:$C$202),0)</f>
        <v>0</v>
      </c>
      <c r="N121" s="20">
        <f t="array" ref="N121">IFERROR(SUMPRODUCT(($A$6:$A$202=A121)*$I$6:$I$202*$C$6:$C$202)/M121,0)</f>
        <v>0</v>
      </c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5.75" customHeight="1">
      <c r="A122" s="23"/>
      <c r="B122" s="19"/>
      <c r="C122" s="23"/>
      <c r="D122" s="20">
        <f t="shared" si="1"/>
        <v>0</v>
      </c>
      <c r="E122" s="34"/>
      <c r="F122" s="20">
        <f t="shared" si="2"/>
        <v>0</v>
      </c>
      <c r="G122" s="23"/>
      <c r="H122" s="33"/>
      <c r="I122" s="20">
        <f t="shared" si="3"/>
        <v>0</v>
      </c>
      <c r="J122" s="23"/>
      <c r="K122" s="23"/>
      <c r="L122" s="24"/>
      <c r="M122" s="23">
        <f t="array" ref="M122">IFERROR(SUMPRODUCT(($A$6:$A$202=A122)*$C$6:$C$202),0)</f>
        <v>0</v>
      </c>
      <c r="N122" s="20">
        <f t="array" ref="N122">IFERROR(SUMPRODUCT(($A$6:$A$202=A122)*$I$6:$I$202*$C$6:$C$202)/M122,0)</f>
        <v>0</v>
      </c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5.75" customHeight="1">
      <c r="A123" s="23"/>
      <c r="B123" s="19"/>
      <c r="C123" s="23"/>
      <c r="D123" s="20">
        <f t="shared" si="1"/>
        <v>0</v>
      </c>
      <c r="E123" s="34"/>
      <c r="F123" s="20">
        <f t="shared" si="2"/>
        <v>0</v>
      </c>
      <c r="G123" s="23"/>
      <c r="H123" s="33"/>
      <c r="I123" s="20">
        <f t="shared" si="3"/>
        <v>0</v>
      </c>
      <c r="J123" s="23"/>
      <c r="K123" s="23"/>
      <c r="L123" s="24"/>
      <c r="M123" s="23">
        <f t="array" ref="M123">IFERROR(SUMPRODUCT(($A$6:$A$202=A123)*$C$6:$C$202),0)</f>
        <v>0</v>
      </c>
      <c r="N123" s="20">
        <f t="array" ref="N123">IFERROR(SUMPRODUCT(($A$6:$A$202=A123)*$I$6:$I$202*$C$6:$C$202)/M123,0)</f>
        <v>0</v>
      </c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5.75" customHeight="1">
      <c r="A124" s="23"/>
      <c r="B124" s="19"/>
      <c r="C124" s="23"/>
      <c r="D124" s="20">
        <f t="shared" si="1"/>
        <v>0</v>
      </c>
      <c r="E124" s="34"/>
      <c r="F124" s="20">
        <f t="shared" si="2"/>
        <v>0</v>
      </c>
      <c r="G124" s="23"/>
      <c r="H124" s="33"/>
      <c r="I124" s="20">
        <f t="shared" si="3"/>
        <v>0</v>
      </c>
      <c r="J124" s="23"/>
      <c r="K124" s="23"/>
      <c r="L124" s="24"/>
      <c r="M124" s="23">
        <f t="array" ref="M124">IFERROR(SUMPRODUCT(($A$6:$A$202=A124)*$C$6:$C$202),0)</f>
        <v>0</v>
      </c>
      <c r="N124" s="20">
        <f t="array" ref="N124">IFERROR(SUMPRODUCT(($A$6:$A$202=A124)*$I$6:$I$202*$C$6:$C$202)/M124,0)</f>
        <v>0</v>
      </c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5.75" customHeight="1">
      <c r="A125" s="23"/>
      <c r="B125" s="19"/>
      <c r="C125" s="23"/>
      <c r="D125" s="20">
        <f t="shared" si="1"/>
        <v>0</v>
      </c>
      <c r="E125" s="34"/>
      <c r="F125" s="20">
        <f t="shared" si="2"/>
        <v>0</v>
      </c>
      <c r="G125" s="23"/>
      <c r="H125" s="33"/>
      <c r="I125" s="20">
        <f t="shared" si="3"/>
        <v>0</v>
      </c>
      <c r="J125" s="23"/>
      <c r="K125" s="23"/>
      <c r="L125" s="24"/>
      <c r="M125" s="23">
        <f t="array" ref="M125">IFERROR(SUMPRODUCT(($A$6:$A$202=A125)*$C$6:$C$202),0)</f>
        <v>0</v>
      </c>
      <c r="N125" s="20">
        <f t="array" ref="N125">IFERROR(SUMPRODUCT(($A$6:$A$202=A125)*$I$6:$I$202*$C$6:$C$202)/M125,0)</f>
        <v>0</v>
      </c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5.75" customHeight="1">
      <c r="A126" s="23"/>
      <c r="B126" s="19"/>
      <c r="C126" s="23"/>
      <c r="D126" s="20">
        <f t="shared" si="1"/>
        <v>0</v>
      </c>
      <c r="E126" s="34"/>
      <c r="F126" s="20">
        <f t="shared" si="2"/>
        <v>0</v>
      </c>
      <c r="G126" s="23"/>
      <c r="H126" s="33"/>
      <c r="I126" s="20">
        <f t="shared" si="3"/>
        <v>0</v>
      </c>
      <c r="J126" s="23"/>
      <c r="K126" s="23"/>
      <c r="L126" s="24"/>
      <c r="M126" s="23">
        <f t="array" ref="M126">IFERROR(SUMPRODUCT(($A$6:$A$202=A126)*$C$6:$C$202),0)</f>
        <v>0</v>
      </c>
      <c r="N126" s="20">
        <f t="array" ref="N126">IFERROR(SUMPRODUCT(($A$6:$A$202=A126)*$I$6:$I$202*$C$6:$C$202)/M126,0)</f>
        <v>0</v>
      </c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5.75" customHeight="1">
      <c r="A127" s="23"/>
      <c r="B127" s="19"/>
      <c r="C127" s="23"/>
      <c r="D127" s="20">
        <f t="shared" si="1"/>
        <v>0</v>
      </c>
      <c r="E127" s="34"/>
      <c r="F127" s="20">
        <f t="shared" si="2"/>
        <v>0</v>
      </c>
      <c r="G127" s="23"/>
      <c r="H127" s="33"/>
      <c r="I127" s="20">
        <f t="shared" si="3"/>
        <v>0</v>
      </c>
      <c r="J127" s="23"/>
      <c r="K127" s="23"/>
      <c r="L127" s="24"/>
      <c r="M127" s="23">
        <f t="array" ref="M127">IFERROR(SUMPRODUCT(($A$6:$A$202=A127)*$C$6:$C$202),0)</f>
        <v>0</v>
      </c>
      <c r="N127" s="20">
        <f t="array" ref="N127">IFERROR(SUMPRODUCT(($A$6:$A$202=A127)*$I$6:$I$202*$C$6:$C$202)/M127,0)</f>
        <v>0</v>
      </c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5.75" customHeight="1">
      <c r="A128" s="23"/>
      <c r="B128" s="19"/>
      <c r="C128" s="23"/>
      <c r="D128" s="20">
        <f t="shared" si="1"/>
        <v>0</v>
      </c>
      <c r="E128" s="34"/>
      <c r="F128" s="20">
        <f t="shared" si="2"/>
        <v>0</v>
      </c>
      <c r="G128" s="23"/>
      <c r="H128" s="33"/>
      <c r="I128" s="20">
        <f t="shared" si="3"/>
        <v>0</v>
      </c>
      <c r="J128" s="23"/>
      <c r="K128" s="23"/>
      <c r="L128" s="24"/>
      <c r="M128" s="23">
        <f t="array" ref="M128">IFERROR(SUMPRODUCT(($A$6:$A$202=A128)*$C$6:$C$202),0)</f>
        <v>0</v>
      </c>
      <c r="N128" s="20">
        <f t="array" ref="N128">IFERROR(SUMPRODUCT(($A$6:$A$202=A128)*$I$6:$I$202*$C$6:$C$202)/M128,0)</f>
        <v>0</v>
      </c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5.75" customHeight="1">
      <c r="A129" s="23"/>
      <c r="B129" s="19"/>
      <c r="C129" s="23"/>
      <c r="D129" s="20">
        <f t="shared" si="1"/>
        <v>0</v>
      </c>
      <c r="E129" s="34"/>
      <c r="F129" s="20">
        <f t="shared" si="2"/>
        <v>0</v>
      </c>
      <c r="G129" s="23"/>
      <c r="H129" s="33"/>
      <c r="I129" s="20">
        <f t="shared" si="3"/>
        <v>0</v>
      </c>
      <c r="J129" s="23"/>
      <c r="K129" s="23"/>
      <c r="L129" s="24"/>
      <c r="M129" s="23">
        <f t="array" ref="M129">IFERROR(SUMPRODUCT(($A$6:$A$202=A129)*$C$6:$C$202),0)</f>
        <v>0</v>
      </c>
      <c r="N129" s="20">
        <f t="array" ref="N129">IFERROR(SUMPRODUCT(($A$6:$A$202=A129)*$I$6:$I$202*$C$6:$C$202)/M129,0)</f>
        <v>0</v>
      </c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5.75" customHeight="1">
      <c r="A130" s="23"/>
      <c r="B130" s="19"/>
      <c r="C130" s="23"/>
      <c r="D130" s="20">
        <f t="shared" si="1"/>
        <v>0</v>
      </c>
      <c r="E130" s="34"/>
      <c r="F130" s="20">
        <f t="shared" si="2"/>
        <v>0</v>
      </c>
      <c r="G130" s="23"/>
      <c r="H130" s="33"/>
      <c r="I130" s="20">
        <f t="shared" si="3"/>
        <v>0</v>
      </c>
      <c r="J130" s="23"/>
      <c r="K130" s="23"/>
      <c r="L130" s="24"/>
      <c r="M130" s="23">
        <f t="array" ref="M130">IFERROR(SUMPRODUCT(($A$6:$A$202=A130)*$C$6:$C$202),0)</f>
        <v>0</v>
      </c>
      <c r="N130" s="20">
        <f t="array" ref="N130">IFERROR(SUMPRODUCT(($A$6:$A$202=A130)*$I$6:$I$202*$C$6:$C$202)/M130,0)</f>
        <v>0</v>
      </c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5.75" customHeight="1">
      <c r="A131" s="23"/>
      <c r="B131" s="19"/>
      <c r="C131" s="23"/>
      <c r="D131" s="20">
        <f t="shared" si="1"/>
        <v>0</v>
      </c>
      <c r="E131" s="34"/>
      <c r="F131" s="20">
        <f t="shared" si="2"/>
        <v>0</v>
      </c>
      <c r="G131" s="23"/>
      <c r="H131" s="33"/>
      <c r="I131" s="20">
        <f t="shared" si="3"/>
        <v>0</v>
      </c>
      <c r="J131" s="23"/>
      <c r="K131" s="23"/>
      <c r="L131" s="24"/>
      <c r="M131" s="23">
        <f t="array" ref="M131">IFERROR(SUMPRODUCT(($A$6:$A$202=A131)*$C$6:$C$202),0)</f>
        <v>0</v>
      </c>
      <c r="N131" s="20">
        <f t="array" ref="N131">IFERROR(SUMPRODUCT(($A$6:$A$202=A131)*$I$6:$I$202*$C$6:$C$202)/M131,0)</f>
        <v>0</v>
      </c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5.75" customHeight="1">
      <c r="A132" s="23"/>
      <c r="B132" s="19"/>
      <c r="C132" s="23"/>
      <c r="D132" s="20">
        <f t="shared" si="1"/>
        <v>0</v>
      </c>
      <c r="E132" s="34"/>
      <c r="F132" s="20">
        <f t="shared" si="2"/>
        <v>0</v>
      </c>
      <c r="G132" s="23"/>
      <c r="H132" s="33"/>
      <c r="I132" s="20">
        <f t="shared" si="3"/>
        <v>0</v>
      </c>
      <c r="J132" s="23"/>
      <c r="K132" s="23"/>
      <c r="L132" s="24"/>
      <c r="M132" s="23">
        <f t="array" ref="M132">IFERROR(SUMPRODUCT(($A$6:$A$202=A132)*$C$6:$C$202),0)</f>
        <v>0</v>
      </c>
      <c r="N132" s="20">
        <f t="array" ref="N132">IFERROR(SUMPRODUCT(($A$6:$A$202=A132)*$I$6:$I$202*$C$6:$C$202)/M132,0)</f>
        <v>0</v>
      </c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5.75" customHeight="1">
      <c r="A133" s="23"/>
      <c r="B133" s="19"/>
      <c r="C133" s="23"/>
      <c r="D133" s="20">
        <f t="shared" si="1"/>
        <v>0</v>
      </c>
      <c r="E133" s="34"/>
      <c r="F133" s="20">
        <f t="shared" si="2"/>
        <v>0</v>
      </c>
      <c r="G133" s="23"/>
      <c r="H133" s="33"/>
      <c r="I133" s="20">
        <f t="shared" si="3"/>
        <v>0</v>
      </c>
      <c r="J133" s="23"/>
      <c r="K133" s="23"/>
      <c r="L133" s="24"/>
      <c r="M133" s="23">
        <f t="array" ref="M133">IFERROR(SUMPRODUCT(($A$6:$A$202=A133)*$C$6:$C$202),0)</f>
        <v>0</v>
      </c>
      <c r="N133" s="20">
        <f t="array" ref="N133">IFERROR(SUMPRODUCT(($A$6:$A$202=A133)*$I$6:$I$202*$C$6:$C$202)/M133,0)</f>
        <v>0</v>
      </c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5.75" customHeight="1">
      <c r="A134" s="23"/>
      <c r="B134" s="19"/>
      <c r="C134" s="23"/>
      <c r="D134" s="20">
        <f t="shared" si="1"/>
        <v>0</v>
      </c>
      <c r="E134" s="34"/>
      <c r="F134" s="20">
        <f t="shared" si="2"/>
        <v>0</v>
      </c>
      <c r="G134" s="23"/>
      <c r="H134" s="33"/>
      <c r="I134" s="20">
        <f t="shared" si="3"/>
        <v>0</v>
      </c>
      <c r="J134" s="23"/>
      <c r="K134" s="23"/>
      <c r="L134" s="24"/>
      <c r="M134" s="23">
        <f t="array" ref="M134">IFERROR(SUMPRODUCT(($A$6:$A$202=A134)*$C$6:$C$202),0)</f>
        <v>0</v>
      </c>
      <c r="N134" s="20">
        <f t="array" ref="N134">IFERROR(SUMPRODUCT(($A$6:$A$202=A134)*$I$6:$I$202*$C$6:$C$202)/M134,0)</f>
        <v>0</v>
      </c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5.75" customHeight="1">
      <c r="A135" s="23"/>
      <c r="B135" s="19"/>
      <c r="C135" s="23"/>
      <c r="D135" s="20">
        <f t="shared" si="1"/>
        <v>0</v>
      </c>
      <c r="E135" s="34"/>
      <c r="F135" s="20">
        <f t="shared" si="2"/>
        <v>0</v>
      </c>
      <c r="G135" s="23"/>
      <c r="H135" s="33"/>
      <c r="I135" s="20">
        <f t="shared" si="3"/>
        <v>0</v>
      </c>
      <c r="J135" s="23"/>
      <c r="K135" s="23"/>
      <c r="L135" s="24"/>
      <c r="M135" s="23">
        <f t="array" ref="M135">IFERROR(SUMPRODUCT(($A$6:$A$202=A135)*$C$6:$C$202),0)</f>
        <v>0</v>
      </c>
      <c r="N135" s="20">
        <f t="array" ref="N135">IFERROR(SUMPRODUCT(($A$6:$A$202=A135)*$I$6:$I$202*$C$6:$C$202)/M135,0)</f>
        <v>0</v>
      </c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75" customHeight="1">
      <c r="A136" s="23"/>
      <c r="B136" s="19"/>
      <c r="C136" s="23"/>
      <c r="D136" s="20">
        <f t="shared" si="1"/>
        <v>0</v>
      </c>
      <c r="E136" s="34"/>
      <c r="F136" s="20">
        <f t="shared" si="2"/>
        <v>0</v>
      </c>
      <c r="G136" s="23"/>
      <c r="H136" s="33"/>
      <c r="I136" s="20">
        <f t="shared" si="3"/>
        <v>0</v>
      </c>
      <c r="J136" s="23"/>
      <c r="K136" s="23"/>
      <c r="L136" s="24"/>
      <c r="M136" s="23">
        <f t="array" ref="M136">IFERROR(SUMPRODUCT(($A$6:$A$202=A136)*$C$6:$C$202),0)</f>
        <v>0</v>
      </c>
      <c r="N136" s="20">
        <f t="array" ref="N136">IFERROR(SUMPRODUCT(($A$6:$A$202=A136)*$I$6:$I$202*$C$6:$C$202)/M136,0)</f>
        <v>0</v>
      </c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5.75" customHeight="1">
      <c r="A137" s="23"/>
      <c r="B137" s="19"/>
      <c r="C137" s="23"/>
      <c r="D137" s="20">
        <f t="shared" si="1"/>
        <v>0</v>
      </c>
      <c r="E137" s="34"/>
      <c r="F137" s="20">
        <f t="shared" si="2"/>
        <v>0</v>
      </c>
      <c r="G137" s="23"/>
      <c r="H137" s="33"/>
      <c r="I137" s="20">
        <f t="shared" si="3"/>
        <v>0</v>
      </c>
      <c r="J137" s="23"/>
      <c r="K137" s="23"/>
      <c r="L137" s="24"/>
      <c r="M137" s="23">
        <f t="array" ref="M137">IFERROR(SUMPRODUCT(($A$6:$A$202=A137)*$C$6:$C$202),0)</f>
        <v>0</v>
      </c>
      <c r="N137" s="20">
        <f t="array" ref="N137">IFERROR(SUMPRODUCT(($A$6:$A$202=A137)*$I$6:$I$202*$C$6:$C$202)/M137,0)</f>
        <v>0</v>
      </c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5.75" customHeight="1">
      <c r="A138" s="23"/>
      <c r="B138" s="19"/>
      <c r="C138" s="23"/>
      <c r="D138" s="20">
        <f t="shared" si="1"/>
        <v>0</v>
      </c>
      <c r="E138" s="34"/>
      <c r="F138" s="20">
        <f t="shared" si="2"/>
        <v>0</v>
      </c>
      <c r="G138" s="23"/>
      <c r="H138" s="33"/>
      <c r="I138" s="20">
        <f t="shared" si="3"/>
        <v>0</v>
      </c>
      <c r="J138" s="23"/>
      <c r="K138" s="23"/>
      <c r="L138" s="24"/>
      <c r="M138" s="23">
        <f t="array" ref="M138">IFERROR(SUMPRODUCT(($A$6:$A$202=A138)*$C$6:$C$202),0)</f>
        <v>0</v>
      </c>
      <c r="N138" s="20">
        <f t="array" ref="N138">IFERROR(SUMPRODUCT(($A$6:$A$202=A138)*$I$6:$I$202*$C$6:$C$202)/M138,0)</f>
        <v>0</v>
      </c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5.75" customHeight="1">
      <c r="A139" s="23"/>
      <c r="B139" s="19"/>
      <c r="C139" s="23"/>
      <c r="D139" s="20">
        <f t="shared" si="1"/>
        <v>0</v>
      </c>
      <c r="E139" s="34"/>
      <c r="F139" s="20">
        <f t="shared" si="2"/>
        <v>0</v>
      </c>
      <c r="G139" s="23"/>
      <c r="H139" s="33"/>
      <c r="I139" s="20">
        <f t="shared" si="3"/>
        <v>0</v>
      </c>
      <c r="J139" s="23"/>
      <c r="K139" s="23"/>
      <c r="L139" s="24"/>
      <c r="M139" s="23">
        <f t="array" ref="M139">IFERROR(SUMPRODUCT(($A$6:$A$202=A139)*$C$6:$C$202),0)</f>
        <v>0</v>
      </c>
      <c r="N139" s="20">
        <f t="array" ref="N139">IFERROR(SUMPRODUCT(($A$6:$A$202=A139)*$I$6:$I$202*$C$6:$C$202)/M139,0)</f>
        <v>0</v>
      </c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5.75" customHeight="1">
      <c r="A140" s="23"/>
      <c r="B140" s="19"/>
      <c r="C140" s="23"/>
      <c r="D140" s="20">
        <f t="shared" si="1"/>
        <v>0</v>
      </c>
      <c r="E140" s="34"/>
      <c r="F140" s="20">
        <f t="shared" si="2"/>
        <v>0</v>
      </c>
      <c r="G140" s="23"/>
      <c r="H140" s="33"/>
      <c r="I140" s="20">
        <f t="shared" si="3"/>
        <v>0</v>
      </c>
      <c r="J140" s="23"/>
      <c r="K140" s="23"/>
      <c r="L140" s="24"/>
      <c r="M140" s="23">
        <f t="array" ref="M140">IFERROR(SUMPRODUCT(($A$6:$A$202=A140)*$C$6:$C$202),0)</f>
        <v>0</v>
      </c>
      <c r="N140" s="20">
        <f t="array" ref="N140">IFERROR(SUMPRODUCT(($A$6:$A$202=A140)*$I$6:$I$202*$C$6:$C$202)/M140,0)</f>
        <v>0</v>
      </c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5.75" customHeight="1">
      <c r="A141" s="23"/>
      <c r="B141" s="19"/>
      <c r="C141" s="23"/>
      <c r="D141" s="20">
        <f t="shared" si="1"/>
        <v>0</v>
      </c>
      <c r="E141" s="34"/>
      <c r="F141" s="20">
        <f t="shared" si="2"/>
        <v>0</v>
      </c>
      <c r="G141" s="23"/>
      <c r="H141" s="33"/>
      <c r="I141" s="20">
        <f t="shared" si="3"/>
        <v>0</v>
      </c>
      <c r="J141" s="23"/>
      <c r="K141" s="23"/>
      <c r="L141" s="24"/>
      <c r="M141" s="23">
        <f t="array" ref="M141">IFERROR(SUMPRODUCT(($A$6:$A$202=A141)*$C$6:$C$202),0)</f>
        <v>0</v>
      </c>
      <c r="N141" s="20">
        <f t="array" ref="N141">IFERROR(SUMPRODUCT(($A$6:$A$202=A141)*$I$6:$I$202*$C$6:$C$202)/M141,0)</f>
        <v>0</v>
      </c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5.75" customHeight="1">
      <c r="A142" s="23"/>
      <c r="B142" s="19"/>
      <c r="C142" s="23"/>
      <c r="D142" s="20">
        <f t="shared" si="1"/>
        <v>0</v>
      </c>
      <c r="E142" s="34"/>
      <c r="F142" s="20">
        <f t="shared" si="2"/>
        <v>0</v>
      </c>
      <c r="G142" s="23"/>
      <c r="H142" s="33"/>
      <c r="I142" s="20">
        <f t="shared" si="3"/>
        <v>0</v>
      </c>
      <c r="J142" s="23"/>
      <c r="K142" s="23"/>
      <c r="L142" s="24"/>
      <c r="M142" s="23">
        <f t="array" ref="M142">IFERROR(SUMPRODUCT(($A$6:$A$202=A142)*$C$6:$C$202),0)</f>
        <v>0</v>
      </c>
      <c r="N142" s="20">
        <f t="array" ref="N142">IFERROR(SUMPRODUCT(($A$6:$A$202=A142)*$I$6:$I$202*$C$6:$C$202)/M142,0)</f>
        <v>0</v>
      </c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5.75" customHeight="1">
      <c r="A143" s="23"/>
      <c r="B143" s="19"/>
      <c r="C143" s="23"/>
      <c r="D143" s="20">
        <f t="shared" si="1"/>
        <v>0</v>
      </c>
      <c r="E143" s="34"/>
      <c r="F143" s="20">
        <f t="shared" si="2"/>
        <v>0</v>
      </c>
      <c r="G143" s="23"/>
      <c r="H143" s="33"/>
      <c r="I143" s="20">
        <f t="shared" si="3"/>
        <v>0</v>
      </c>
      <c r="J143" s="23"/>
      <c r="K143" s="23"/>
      <c r="L143" s="24"/>
      <c r="M143" s="23">
        <f t="array" ref="M143">IFERROR(SUMPRODUCT(($A$6:$A$202=A143)*$C$6:$C$202),0)</f>
        <v>0</v>
      </c>
      <c r="N143" s="20">
        <f t="array" ref="N143">IFERROR(SUMPRODUCT(($A$6:$A$202=A143)*$I$6:$I$202*$C$6:$C$202)/M143,0)</f>
        <v>0</v>
      </c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5.75" customHeight="1">
      <c r="A144" s="23"/>
      <c r="B144" s="19"/>
      <c r="C144" s="23"/>
      <c r="D144" s="20">
        <f t="shared" si="1"/>
        <v>0</v>
      </c>
      <c r="E144" s="34"/>
      <c r="F144" s="20">
        <f t="shared" si="2"/>
        <v>0</v>
      </c>
      <c r="G144" s="23"/>
      <c r="H144" s="33"/>
      <c r="I144" s="20">
        <f t="shared" si="3"/>
        <v>0</v>
      </c>
      <c r="J144" s="23"/>
      <c r="K144" s="23"/>
      <c r="L144" s="24"/>
      <c r="M144" s="23">
        <f t="array" ref="M144">IFERROR(SUMPRODUCT(($A$6:$A$202=A144)*$C$6:$C$202),0)</f>
        <v>0</v>
      </c>
      <c r="N144" s="20">
        <f t="array" ref="N144">IFERROR(SUMPRODUCT(($A$6:$A$202=A144)*$I$6:$I$202*$C$6:$C$202)/M144,0)</f>
        <v>0</v>
      </c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5.75" customHeight="1">
      <c r="A145" s="23"/>
      <c r="B145" s="19"/>
      <c r="C145" s="23"/>
      <c r="D145" s="20">
        <f t="shared" si="1"/>
        <v>0</v>
      </c>
      <c r="E145" s="34"/>
      <c r="F145" s="20">
        <f t="shared" si="2"/>
        <v>0</v>
      </c>
      <c r="G145" s="23"/>
      <c r="H145" s="33"/>
      <c r="I145" s="20">
        <f t="shared" si="3"/>
        <v>0</v>
      </c>
      <c r="J145" s="23"/>
      <c r="K145" s="23"/>
      <c r="L145" s="24"/>
      <c r="M145" s="23">
        <f t="array" ref="M145">IFERROR(SUMPRODUCT(($A$6:$A$202=A145)*$C$6:$C$202),0)</f>
        <v>0</v>
      </c>
      <c r="N145" s="20">
        <f t="array" ref="N145">IFERROR(SUMPRODUCT(($A$6:$A$202=A145)*$I$6:$I$202*$C$6:$C$202)/M145,0)</f>
        <v>0</v>
      </c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5.75" customHeight="1">
      <c r="A146" s="23"/>
      <c r="B146" s="19"/>
      <c r="C146" s="23"/>
      <c r="D146" s="20">
        <f t="shared" si="1"/>
        <v>0</v>
      </c>
      <c r="E146" s="34"/>
      <c r="F146" s="20">
        <f t="shared" si="2"/>
        <v>0</v>
      </c>
      <c r="G146" s="23"/>
      <c r="H146" s="33"/>
      <c r="I146" s="20">
        <f t="shared" si="3"/>
        <v>0</v>
      </c>
      <c r="J146" s="23"/>
      <c r="K146" s="23"/>
      <c r="L146" s="24"/>
      <c r="M146" s="23">
        <f t="array" ref="M146">IFERROR(SUMPRODUCT(($A$6:$A$202=A146)*$C$6:$C$202),0)</f>
        <v>0</v>
      </c>
      <c r="N146" s="20">
        <f t="array" ref="N146">IFERROR(SUMPRODUCT(($A$6:$A$202=A146)*$I$6:$I$202*$C$6:$C$202)/M146,0)</f>
        <v>0</v>
      </c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5.75" customHeight="1">
      <c r="A147" s="23"/>
      <c r="B147" s="19"/>
      <c r="C147" s="23"/>
      <c r="D147" s="20">
        <f t="shared" si="1"/>
        <v>0</v>
      </c>
      <c r="E147" s="34"/>
      <c r="F147" s="20">
        <f t="shared" si="2"/>
        <v>0</v>
      </c>
      <c r="G147" s="23"/>
      <c r="H147" s="33"/>
      <c r="I147" s="20">
        <f t="shared" si="3"/>
        <v>0</v>
      </c>
      <c r="J147" s="23"/>
      <c r="K147" s="23"/>
      <c r="L147" s="24"/>
      <c r="M147" s="23">
        <f t="array" ref="M147">IFERROR(SUMPRODUCT(($A$6:$A$202=A147)*$C$6:$C$202),0)</f>
        <v>0</v>
      </c>
      <c r="N147" s="20">
        <f t="array" ref="N147">IFERROR(SUMPRODUCT(($A$6:$A$202=A147)*$I$6:$I$202*$C$6:$C$202)/M147,0)</f>
        <v>0</v>
      </c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5.75" customHeight="1">
      <c r="A148" s="23"/>
      <c r="B148" s="19"/>
      <c r="C148" s="23"/>
      <c r="D148" s="20">
        <f t="shared" si="1"/>
        <v>0</v>
      </c>
      <c r="E148" s="34"/>
      <c r="F148" s="20">
        <f t="shared" si="2"/>
        <v>0</v>
      </c>
      <c r="G148" s="23"/>
      <c r="H148" s="33"/>
      <c r="I148" s="20">
        <f t="shared" si="3"/>
        <v>0</v>
      </c>
      <c r="J148" s="23"/>
      <c r="K148" s="23"/>
      <c r="L148" s="24"/>
      <c r="M148" s="23">
        <f t="array" ref="M148">IFERROR(SUMPRODUCT(($A$6:$A$202=A148)*$C$6:$C$202),0)</f>
        <v>0</v>
      </c>
      <c r="N148" s="20">
        <f t="array" ref="N148">IFERROR(SUMPRODUCT(($A$6:$A$202=A148)*$I$6:$I$202*$C$6:$C$202)/M148,0)</f>
        <v>0</v>
      </c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5.75" customHeight="1">
      <c r="A149" s="23"/>
      <c r="B149" s="19"/>
      <c r="C149" s="23"/>
      <c r="D149" s="20">
        <f t="shared" si="1"/>
        <v>0</v>
      </c>
      <c r="E149" s="34"/>
      <c r="F149" s="20">
        <f t="shared" si="2"/>
        <v>0</v>
      </c>
      <c r="G149" s="23"/>
      <c r="H149" s="33"/>
      <c r="I149" s="20">
        <f t="shared" si="3"/>
        <v>0</v>
      </c>
      <c r="J149" s="23"/>
      <c r="K149" s="23"/>
      <c r="L149" s="24"/>
      <c r="M149" s="23">
        <f t="array" ref="M149">IFERROR(SUMPRODUCT(($A$6:$A$202=A149)*$C$6:$C$202),0)</f>
        <v>0</v>
      </c>
      <c r="N149" s="20">
        <f t="array" ref="N149">IFERROR(SUMPRODUCT(($A$6:$A$202=A149)*$I$6:$I$202*$C$6:$C$202)/M149,0)</f>
        <v>0</v>
      </c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5.75" customHeight="1">
      <c r="A150" s="23"/>
      <c r="B150" s="19"/>
      <c r="C150" s="23"/>
      <c r="D150" s="20">
        <f t="shared" si="1"/>
        <v>0</v>
      </c>
      <c r="E150" s="34"/>
      <c r="F150" s="20">
        <f t="shared" si="2"/>
        <v>0</v>
      </c>
      <c r="G150" s="23"/>
      <c r="H150" s="33"/>
      <c r="I150" s="20">
        <f t="shared" si="3"/>
        <v>0</v>
      </c>
      <c r="J150" s="23"/>
      <c r="K150" s="23"/>
      <c r="L150" s="24"/>
      <c r="M150" s="23">
        <f t="array" ref="M150">IFERROR(SUMPRODUCT(($A$6:$A$202=A150)*$C$6:$C$202),0)</f>
        <v>0</v>
      </c>
      <c r="N150" s="20">
        <f t="array" ref="N150">IFERROR(SUMPRODUCT(($A$6:$A$202=A150)*$I$6:$I$202*$C$6:$C$202)/M150,0)</f>
        <v>0</v>
      </c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5.75" customHeight="1">
      <c r="A151" s="23"/>
      <c r="B151" s="19"/>
      <c r="C151" s="23"/>
      <c r="D151" s="20">
        <f t="shared" si="1"/>
        <v>0</v>
      </c>
      <c r="E151" s="34"/>
      <c r="F151" s="20">
        <f t="shared" si="2"/>
        <v>0</v>
      </c>
      <c r="G151" s="23"/>
      <c r="H151" s="33"/>
      <c r="I151" s="20">
        <f t="shared" si="3"/>
        <v>0</v>
      </c>
      <c r="J151" s="23"/>
      <c r="K151" s="23"/>
      <c r="L151" s="24"/>
      <c r="M151" s="23">
        <f t="array" ref="M151">IFERROR(SUMPRODUCT(($A$6:$A$202=A151)*$C$6:$C$202),0)</f>
        <v>0</v>
      </c>
      <c r="N151" s="20">
        <f t="array" ref="N151">IFERROR(SUMPRODUCT(($A$6:$A$202=A151)*$I$6:$I$202*$C$6:$C$202)/M151,0)</f>
        <v>0</v>
      </c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5.75" customHeight="1">
      <c r="A152" s="23"/>
      <c r="B152" s="19"/>
      <c r="C152" s="23"/>
      <c r="D152" s="20">
        <f t="shared" si="1"/>
        <v>0</v>
      </c>
      <c r="E152" s="34"/>
      <c r="F152" s="20">
        <f t="shared" si="2"/>
        <v>0</v>
      </c>
      <c r="G152" s="23"/>
      <c r="H152" s="33"/>
      <c r="I152" s="20">
        <f t="shared" si="3"/>
        <v>0</v>
      </c>
      <c r="J152" s="23"/>
      <c r="K152" s="23"/>
      <c r="L152" s="24"/>
      <c r="M152" s="23">
        <f t="array" ref="M152">IFERROR(SUMPRODUCT(($A$6:$A$202=A152)*$C$6:$C$202),0)</f>
        <v>0</v>
      </c>
      <c r="N152" s="20">
        <f t="array" ref="N152">IFERROR(SUMPRODUCT(($A$6:$A$202=A152)*$I$6:$I$202*$C$6:$C$202)/M152,0)</f>
        <v>0</v>
      </c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5.75" customHeight="1">
      <c r="A153" s="23"/>
      <c r="B153" s="19"/>
      <c r="C153" s="23"/>
      <c r="D153" s="20">
        <f t="shared" si="1"/>
        <v>0</v>
      </c>
      <c r="E153" s="34"/>
      <c r="F153" s="20">
        <f t="shared" si="2"/>
        <v>0</v>
      </c>
      <c r="G153" s="23"/>
      <c r="H153" s="33"/>
      <c r="I153" s="20">
        <f t="shared" si="3"/>
        <v>0</v>
      </c>
      <c r="J153" s="23"/>
      <c r="K153" s="23"/>
      <c r="L153" s="24"/>
      <c r="M153" s="23">
        <f t="array" ref="M153">IFERROR(SUMPRODUCT(($A$6:$A$202=A153)*$C$6:$C$202),0)</f>
        <v>0</v>
      </c>
      <c r="N153" s="20">
        <f t="array" ref="N153">IFERROR(SUMPRODUCT(($A$6:$A$202=A153)*$I$6:$I$202*$C$6:$C$202)/M153,0)</f>
        <v>0</v>
      </c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5.75" customHeight="1">
      <c r="A154" s="23"/>
      <c r="B154" s="19"/>
      <c r="C154" s="23"/>
      <c r="D154" s="20">
        <f t="shared" si="1"/>
        <v>0</v>
      </c>
      <c r="E154" s="34"/>
      <c r="F154" s="20">
        <f t="shared" si="2"/>
        <v>0</v>
      </c>
      <c r="G154" s="23"/>
      <c r="H154" s="33"/>
      <c r="I154" s="20">
        <f t="shared" si="3"/>
        <v>0</v>
      </c>
      <c r="J154" s="23"/>
      <c r="K154" s="23"/>
      <c r="L154" s="24"/>
      <c r="M154" s="23">
        <f t="array" ref="M154">IFERROR(SUMPRODUCT(($A$6:$A$202=A154)*$C$6:$C$202),0)</f>
        <v>0</v>
      </c>
      <c r="N154" s="20">
        <f t="array" ref="N154">IFERROR(SUMPRODUCT(($A$6:$A$202=A154)*$I$6:$I$202*$C$6:$C$202)/M154,0)</f>
        <v>0</v>
      </c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5.75" customHeight="1">
      <c r="A155" s="23"/>
      <c r="B155" s="19"/>
      <c r="C155" s="23"/>
      <c r="D155" s="20">
        <f t="shared" si="1"/>
        <v>0</v>
      </c>
      <c r="E155" s="34"/>
      <c r="F155" s="20">
        <f t="shared" si="2"/>
        <v>0</v>
      </c>
      <c r="G155" s="23"/>
      <c r="H155" s="33"/>
      <c r="I155" s="20">
        <f t="shared" si="3"/>
        <v>0</v>
      </c>
      <c r="J155" s="23"/>
      <c r="K155" s="23"/>
      <c r="L155" s="24"/>
      <c r="M155" s="23">
        <f t="array" ref="M155">IFERROR(SUMPRODUCT(($A$6:$A$202=A155)*$C$6:$C$202),0)</f>
        <v>0</v>
      </c>
      <c r="N155" s="20">
        <f t="array" ref="N155">IFERROR(SUMPRODUCT(($A$6:$A$202=A155)*$I$6:$I$202*$C$6:$C$202)/M155,0)</f>
        <v>0</v>
      </c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5.75" customHeight="1">
      <c r="A156" s="23"/>
      <c r="B156" s="19"/>
      <c r="C156" s="23"/>
      <c r="D156" s="20">
        <f t="shared" si="1"/>
        <v>0</v>
      </c>
      <c r="E156" s="34"/>
      <c r="F156" s="20">
        <f t="shared" si="2"/>
        <v>0</v>
      </c>
      <c r="G156" s="23"/>
      <c r="H156" s="33"/>
      <c r="I156" s="20">
        <f t="shared" si="3"/>
        <v>0</v>
      </c>
      <c r="J156" s="23"/>
      <c r="K156" s="23"/>
      <c r="L156" s="24"/>
      <c r="M156" s="23">
        <f t="array" ref="M156">IFERROR(SUMPRODUCT(($A$6:$A$202=A156)*$C$6:$C$202),0)</f>
        <v>0</v>
      </c>
      <c r="N156" s="20">
        <f t="array" ref="N156">IFERROR(SUMPRODUCT(($A$6:$A$202=A156)*$I$6:$I$202*$C$6:$C$202)/M156,0)</f>
        <v>0</v>
      </c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5.75" customHeight="1">
      <c r="A157" s="23"/>
      <c r="B157" s="19"/>
      <c r="C157" s="23"/>
      <c r="D157" s="20">
        <f t="shared" si="1"/>
        <v>0</v>
      </c>
      <c r="E157" s="34"/>
      <c r="F157" s="20">
        <f t="shared" si="2"/>
        <v>0</v>
      </c>
      <c r="G157" s="23"/>
      <c r="H157" s="33"/>
      <c r="I157" s="20">
        <f t="shared" si="3"/>
        <v>0</v>
      </c>
      <c r="J157" s="23"/>
      <c r="K157" s="23"/>
      <c r="L157" s="24"/>
      <c r="M157" s="23">
        <f t="array" ref="M157">IFERROR(SUMPRODUCT(($A$6:$A$202=A157)*$C$6:$C$202),0)</f>
        <v>0</v>
      </c>
      <c r="N157" s="20">
        <f t="array" ref="N157">IFERROR(SUMPRODUCT(($A$6:$A$202=A157)*$I$6:$I$202*$C$6:$C$202)/M157,0)</f>
        <v>0</v>
      </c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5.75" customHeight="1">
      <c r="A158" s="23"/>
      <c r="B158" s="19"/>
      <c r="C158" s="23"/>
      <c r="D158" s="20">
        <f t="shared" si="1"/>
        <v>0</v>
      </c>
      <c r="E158" s="34"/>
      <c r="F158" s="20">
        <f t="shared" si="2"/>
        <v>0</v>
      </c>
      <c r="G158" s="23"/>
      <c r="H158" s="33"/>
      <c r="I158" s="20">
        <f t="shared" si="3"/>
        <v>0</v>
      </c>
      <c r="J158" s="23"/>
      <c r="K158" s="23"/>
      <c r="L158" s="24"/>
      <c r="M158" s="23">
        <f t="array" ref="M158">IFERROR(SUMPRODUCT(($A$6:$A$202=A158)*$C$6:$C$202),0)</f>
        <v>0</v>
      </c>
      <c r="N158" s="20">
        <f t="array" ref="N158">IFERROR(SUMPRODUCT(($A$6:$A$202=A158)*$I$6:$I$202*$C$6:$C$202)/M158,0)</f>
        <v>0</v>
      </c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5.75" customHeight="1">
      <c r="A159" s="23"/>
      <c r="B159" s="19"/>
      <c r="C159" s="23"/>
      <c r="D159" s="20">
        <f t="shared" si="1"/>
        <v>0</v>
      </c>
      <c r="E159" s="34"/>
      <c r="F159" s="20">
        <f t="shared" si="2"/>
        <v>0</v>
      </c>
      <c r="G159" s="23"/>
      <c r="H159" s="33"/>
      <c r="I159" s="20">
        <f t="shared" si="3"/>
        <v>0</v>
      </c>
      <c r="J159" s="23"/>
      <c r="K159" s="23"/>
      <c r="L159" s="24"/>
      <c r="M159" s="23">
        <f t="array" ref="M159">IFERROR(SUMPRODUCT(($A$6:$A$202=A159)*$C$6:$C$202),0)</f>
        <v>0</v>
      </c>
      <c r="N159" s="20">
        <f t="array" ref="N159">IFERROR(SUMPRODUCT(($A$6:$A$202=A159)*$I$6:$I$202*$C$6:$C$202)/M159,0)</f>
        <v>0</v>
      </c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5.75" customHeight="1">
      <c r="A160" s="23"/>
      <c r="B160" s="19"/>
      <c r="C160" s="23"/>
      <c r="D160" s="20">
        <f t="shared" si="1"/>
        <v>0</v>
      </c>
      <c r="E160" s="34"/>
      <c r="F160" s="20">
        <f t="shared" si="2"/>
        <v>0</v>
      </c>
      <c r="G160" s="23"/>
      <c r="H160" s="33"/>
      <c r="I160" s="20">
        <f t="shared" si="3"/>
        <v>0</v>
      </c>
      <c r="J160" s="23"/>
      <c r="K160" s="23"/>
      <c r="L160" s="24"/>
      <c r="M160" s="23">
        <f t="array" ref="M160">IFERROR(SUMPRODUCT(($A$6:$A$202=A160)*$C$6:$C$202),0)</f>
        <v>0</v>
      </c>
      <c r="N160" s="20">
        <f t="array" ref="N160">IFERROR(SUMPRODUCT(($A$6:$A$202=A160)*$I$6:$I$202*$C$6:$C$202)/M160,0)</f>
        <v>0</v>
      </c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5.75" customHeight="1">
      <c r="A161" s="23"/>
      <c r="B161" s="19"/>
      <c r="C161" s="23"/>
      <c r="D161" s="20">
        <f t="shared" si="1"/>
        <v>0</v>
      </c>
      <c r="E161" s="34"/>
      <c r="F161" s="20">
        <f t="shared" si="2"/>
        <v>0</v>
      </c>
      <c r="G161" s="23"/>
      <c r="H161" s="33"/>
      <c r="I161" s="20">
        <f t="shared" si="3"/>
        <v>0</v>
      </c>
      <c r="J161" s="23"/>
      <c r="K161" s="23"/>
      <c r="L161" s="24"/>
      <c r="M161" s="23">
        <f t="array" ref="M161">IFERROR(SUMPRODUCT(($A$6:$A$202=A161)*$C$6:$C$202),0)</f>
        <v>0</v>
      </c>
      <c r="N161" s="20">
        <f t="array" ref="N161">IFERROR(SUMPRODUCT(($A$6:$A$202=A161)*$I$6:$I$202*$C$6:$C$202)/M161,0)</f>
        <v>0</v>
      </c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5.75" customHeight="1">
      <c r="A162" s="23"/>
      <c r="B162" s="19"/>
      <c r="C162" s="23"/>
      <c r="D162" s="20">
        <f t="shared" si="1"/>
        <v>0</v>
      </c>
      <c r="E162" s="34"/>
      <c r="F162" s="20">
        <f t="shared" si="2"/>
        <v>0</v>
      </c>
      <c r="G162" s="23"/>
      <c r="H162" s="33"/>
      <c r="I162" s="20">
        <f t="shared" si="3"/>
        <v>0</v>
      </c>
      <c r="J162" s="23"/>
      <c r="K162" s="23"/>
      <c r="L162" s="24"/>
      <c r="M162" s="23">
        <f t="array" ref="M162">IFERROR(SUMPRODUCT(($A$6:$A$202=A162)*$C$6:$C$202),0)</f>
        <v>0</v>
      </c>
      <c r="N162" s="20">
        <f t="array" ref="N162">IFERROR(SUMPRODUCT(($A$6:$A$202=A162)*$I$6:$I$202*$C$6:$C$202)/M162,0)</f>
        <v>0</v>
      </c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5.75" customHeight="1">
      <c r="A163" s="23"/>
      <c r="B163" s="19"/>
      <c r="C163" s="23"/>
      <c r="D163" s="20">
        <f t="shared" si="1"/>
        <v>0</v>
      </c>
      <c r="E163" s="34"/>
      <c r="F163" s="20">
        <f t="shared" si="2"/>
        <v>0</v>
      </c>
      <c r="G163" s="23"/>
      <c r="H163" s="33"/>
      <c r="I163" s="20">
        <f t="shared" si="3"/>
        <v>0</v>
      </c>
      <c r="J163" s="23"/>
      <c r="K163" s="23"/>
      <c r="L163" s="24"/>
      <c r="M163" s="23">
        <f t="array" ref="M163">IFERROR(SUMPRODUCT(($A$6:$A$202=A163)*$C$6:$C$202),0)</f>
        <v>0</v>
      </c>
      <c r="N163" s="20">
        <f t="array" ref="N163">IFERROR(SUMPRODUCT(($A$6:$A$202=A163)*$I$6:$I$202*$C$6:$C$202)/M163,0)</f>
        <v>0</v>
      </c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75" customHeight="1">
      <c r="A164" s="23"/>
      <c r="B164" s="19"/>
      <c r="C164" s="23"/>
      <c r="D164" s="20">
        <f t="shared" si="1"/>
        <v>0</v>
      </c>
      <c r="E164" s="34"/>
      <c r="F164" s="20">
        <f t="shared" si="2"/>
        <v>0</v>
      </c>
      <c r="G164" s="23"/>
      <c r="H164" s="33"/>
      <c r="I164" s="20">
        <f t="shared" si="3"/>
        <v>0</v>
      </c>
      <c r="J164" s="23"/>
      <c r="K164" s="23"/>
      <c r="L164" s="24"/>
      <c r="M164" s="23">
        <f t="array" ref="M164">IFERROR(SUMPRODUCT(($A$6:$A$202=A164)*$C$6:$C$202),0)</f>
        <v>0</v>
      </c>
      <c r="N164" s="20">
        <f t="array" ref="N164">IFERROR(SUMPRODUCT(($A$6:$A$202=A164)*$I$6:$I$202*$C$6:$C$202)/M164,0)</f>
        <v>0</v>
      </c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5.75" customHeight="1">
      <c r="A165" s="23"/>
      <c r="B165" s="19"/>
      <c r="C165" s="23"/>
      <c r="D165" s="20">
        <f t="shared" si="1"/>
        <v>0</v>
      </c>
      <c r="E165" s="34"/>
      <c r="F165" s="20">
        <f t="shared" si="2"/>
        <v>0</v>
      </c>
      <c r="G165" s="23"/>
      <c r="H165" s="33"/>
      <c r="I165" s="20">
        <f t="shared" si="3"/>
        <v>0</v>
      </c>
      <c r="J165" s="23"/>
      <c r="K165" s="23"/>
      <c r="L165" s="24"/>
      <c r="M165" s="23">
        <f t="array" ref="M165">IFERROR(SUMPRODUCT(($A$6:$A$202=A165)*$C$6:$C$202),0)</f>
        <v>0</v>
      </c>
      <c r="N165" s="20">
        <f t="array" ref="N165">IFERROR(SUMPRODUCT(($A$6:$A$202=A165)*$I$6:$I$202*$C$6:$C$202)/M165,0)</f>
        <v>0</v>
      </c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5.75" customHeight="1">
      <c r="A166" s="23"/>
      <c r="B166" s="19"/>
      <c r="C166" s="23"/>
      <c r="D166" s="20">
        <f t="shared" si="1"/>
        <v>0</v>
      </c>
      <c r="E166" s="34"/>
      <c r="F166" s="20">
        <f t="shared" si="2"/>
        <v>0</v>
      </c>
      <c r="G166" s="23"/>
      <c r="H166" s="33"/>
      <c r="I166" s="20">
        <f t="shared" si="3"/>
        <v>0</v>
      </c>
      <c r="J166" s="23"/>
      <c r="K166" s="23"/>
      <c r="L166" s="24"/>
      <c r="M166" s="23">
        <f t="array" ref="M166">IFERROR(SUMPRODUCT(($A$6:$A$202=A166)*$C$6:$C$202),0)</f>
        <v>0</v>
      </c>
      <c r="N166" s="20">
        <f t="array" ref="N166">IFERROR(SUMPRODUCT(($A$6:$A$202=A166)*$I$6:$I$202*$C$6:$C$202)/M166,0)</f>
        <v>0</v>
      </c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5.75" customHeight="1">
      <c r="A167" s="23"/>
      <c r="B167" s="19"/>
      <c r="C167" s="23"/>
      <c r="D167" s="20">
        <f t="shared" si="1"/>
        <v>0</v>
      </c>
      <c r="E167" s="34"/>
      <c r="F167" s="20">
        <f t="shared" si="2"/>
        <v>0</v>
      </c>
      <c r="G167" s="23"/>
      <c r="H167" s="33"/>
      <c r="I167" s="20">
        <f t="shared" si="3"/>
        <v>0</v>
      </c>
      <c r="J167" s="23"/>
      <c r="K167" s="23"/>
      <c r="L167" s="24"/>
      <c r="M167" s="23">
        <f t="array" ref="M167">IFERROR(SUMPRODUCT(($A$6:$A$202=A167)*$C$6:$C$202),0)</f>
        <v>0</v>
      </c>
      <c r="N167" s="20">
        <f t="array" ref="N167">IFERROR(SUMPRODUCT(($A$6:$A$202=A167)*$I$6:$I$202*$C$6:$C$202)/M167,0)</f>
        <v>0</v>
      </c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5.75" customHeight="1">
      <c r="A168" s="23"/>
      <c r="B168" s="19"/>
      <c r="C168" s="23"/>
      <c r="D168" s="20">
        <f t="shared" si="1"/>
        <v>0</v>
      </c>
      <c r="E168" s="34"/>
      <c r="F168" s="20">
        <f t="shared" si="2"/>
        <v>0</v>
      </c>
      <c r="G168" s="23"/>
      <c r="H168" s="33"/>
      <c r="I168" s="20">
        <f t="shared" si="3"/>
        <v>0</v>
      </c>
      <c r="J168" s="23"/>
      <c r="K168" s="23"/>
      <c r="L168" s="24"/>
      <c r="M168" s="23">
        <f t="array" ref="M168">IFERROR(SUMPRODUCT(($A$6:$A$202=A168)*$C$6:$C$202),0)</f>
        <v>0</v>
      </c>
      <c r="N168" s="20">
        <f t="array" ref="N168">IFERROR(SUMPRODUCT(($A$6:$A$202=A168)*$I$6:$I$202*$C$6:$C$202)/M168,0)</f>
        <v>0</v>
      </c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5.75" customHeight="1">
      <c r="A169" s="23"/>
      <c r="B169" s="19"/>
      <c r="C169" s="23"/>
      <c r="D169" s="20">
        <f t="shared" si="1"/>
        <v>0</v>
      </c>
      <c r="E169" s="34"/>
      <c r="F169" s="20">
        <f t="shared" si="2"/>
        <v>0</v>
      </c>
      <c r="G169" s="23"/>
      <c r="H169" s="33"/>
      <c r="I169" s="20">
        <f t="shared" si="3"/>
        <v>0</v>
      </c>
      <c r="J169" s="23"/>
      <c r="K169" s="23"/>
      <c r="L169" s="24"/>
      <c r="M169" s="23">
        <f t="array" ref="M169">IFERROR(SUMPRODUCT(($A$6:$A$202=A169)*$C$6:$C$202),0)</f>
        <v>0</v>
      </c>
      <c r="N169" s="20">
        <f t="array" ref="N169">IFERROR(SUMPRODUCT(($A$6:$A$202=A169)*$I$6:$I$202*$C$6:$C$202)/M169,0)</f>
        <v>0</v>
      </c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5.75" customHeight="1">
      <c r="A170" s="23"/>
      <c r="B170" s="19"/>
      <c r="C170" s="23"/>
      <c r="D170" s="20">
        <f t="shared" si="1"/>
        <v>0</v>
      </c>
      <c r="E170" s="34"/>
      <c r="F170" s="20">
        <f t="shared" si="2"/>
        <v>0</v>
      </c>
      <c r="G170" s="23"/>
      <c r="H170" s="33"/>
      <c r="I170" s="20">
        <f t="shared" si="3"/>
        <v>0</v>
      </c>
      <c r="J170" s="23"/>
      <c r="K170" s="23"/>
      <c r="L170" s="24"/>
      <c r="M170" s="23">
        <f t="array" ref="M170">IFERROR(SUMPRODUCT(($A$6:$A$202=A170)*$C$6:$C$202),0)</f>
        <v>0</v>
      </c>
      <c r="N170" s="20">
        <f t="array" ref="N170">IFERROR(SUMPRODUCT(($A$6:$A$202=A170)*$I$6:$I$202*$C$6:$C$202)/M170,0)</f>
        <v>0</v>
      </c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5.75" customHeight="1">
      <c r="A171" s="23"/>
      <c r="B171" s="19"/>
      <c r="C171" s="23"/>
      <c r="D171" s="20">
        <f t="shared" si="1"/>
        <v>0</v>
      </c>
      <c r="E171" s="34"/>
      <c r="F171" s="20">
        <f t="shared" si="2"/>
        <v>0</v>
      </c>
      <c r="G171" s="23"/>
      <c r="H171" s="33"/>
      <c r="I171" s="20">
        <f t="shared" si="3"/>
        <v>0</v>
      </c>
      <c r="J171" s="23"/>
      <c r="K171" s="23"/>
      <c r="L171" s="24"/>
      <c r="M171" s="23">
        <f t="array" ref="M171">IFERROR(SUMPRODUCT(($A$6:$A$202=A171)*$C$6:$C$202),0)</f>
        <v>0</v>
      </c>
      <c r="N171" s="20">
        <f t="array" ref="N171">IFERROR(SUMPRODUCT(($A$6:$A$202=A171)*$I$6:$I$202*$C$6:$C$202)/M171,0)</f>
        <v>0</v>
      </c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5.75" customHeight="1">
      <c r="A172" s="23"/>
      <c r="B172" s="19"/>
      <c r="C172" s="23"/>
      <c r="D172" s="20">
        <f t="shared" si="1"/>
        <v>0</v>
      </c>
      <c r="E172" s="34"/>
      <c r="F172" s="20">
        <f t="shared" si="2"/>
        <v>0</v>
      </c>
      <c r="G172" s="23"/>
      <c r="H172" s="33"/>
      <c r="I172" s="20">
        <f t="shared" si="3"/>
        <v>0</v>
      </c>
      <c r="J172" s="23"/>
      <c r="K172" s="23"/>
      <c r="L172" s="24"/>
      <c r="M172" s="23">
        <f t="array" ref="M172">IFERROR(SUMPRODUCT(($A$6:$A$202=A172)*$C$6:$C$202),0)</f>
        <v>0</v>
      </c>
      <c r="N172" s="20">
        <f t="array" ref="N172">IFERROR(SUMPRODUCT(($A$6:$A$202=A172)*$I$6:$I$202*$C$6:$C$202)/M172,0)</f>
        <v>0</v>
      </c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5.75" customHeight="1">
      <c r="A173" s="23"/>
      <c r="B173" s="19"/>
      <c r="C173" s="23"/>
      <c r="D173" s="20">
        <f t="shared" si="1"/>
        <v>0</v>
      </c>
      <c r="E173" s="34"/>
      <c r="F173" s="20">
        <f t="shared" si="2"/>
        <v>0</v>
      </c>
      <c r="G173" s="23"/>
      <c r="H173" s="33"/>
      <c r="I173" s="20">
        <f t="shared" si="3"/>
        <v>0</v>
      </c>
      <c r="J173" s="23"/>
      <c r="K173" s="23"/>
      <c r="L173" s="24"/>
      <c r="M173" s="23">
        <f t="array" ref="M173">IFERROR(SUMPRODUCT(($A$6:$A$202=A173)*$C$6:$C$202),0)</f>
        <v>0</v>
      </c>
      <c r="N173" s="20">
        <f t="array" ref="N173">IFERROR(SUMPRODUCT(($A$6:$A$202=A173)*$I$6:$I$202*$C$6:$C$202)/M173,0)</f>
        <v>0</v>
      </c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5.75" customHeight="1">
      <c r="A174" s="23"/>
      <c r="B174" s="19"/>
      <c r="C174" s="23"/>
      <c r="D174" s="20">
        <f t="shared" si="1"/>
        <v>0</v>
      </c>
      <c r="E174" s="34"/>
      <c r="F174" s="20">
        <f t="shared" si="2"/>
        <v>0</v>
      </c>
      <c r="G174" s="23"/>
      <c r="H174" s="33"/>
      <c r="I174" s="20">
        <f t="shared" si="3"/>
        <v>0</v>
      </c>
      <c r="J174" s="23"/>
      <c r="K174" s="23"/>
      <c r="L174" s="24"/>
      <c r="M174" s="23">
        <f t="array" ref="M174">IFERROR(SUMPRODUCT(($A$6:$A$202=A174)*$C$6:$C$202),0)</f>
        <v>0</v>
      </c>
      <c r="N174" s="20">
        <f t="array" ref="N174">IFERROR(SUMPRODUCT(($A$6:$A$202=A174)*$I$6:$I$202*$C$6:$C$202)/M174,0)</f>
        <v>0</v>
      </c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5.75" customHeight="1">
      <c r="A175" s="23"/>
      <c r="B175" s="19"/>
      <c r="C175" s="23"/>
      <c r="D175" s="20">
        <f t="shared" si="1"/>
        <v>0</v>
      </c>
      <c r="E175" s="34"/>
      <c r="F175" s="20">
        <f t="shared" si="2"/>
        <v>0</v>
      </c>
      <c r="G175" s="23"/>
      <c r="H175" s="33"/>
      <c r="I175" s="20">
        <f t="shared" si="3"/>
        <v>0</v>
      </c>
      <c r="J175" s="23"/>
      <c r="K175" s="23"/>
      <c r="L175" s="24"/>
      <c r="M175" s="23">
        <f t="array" ref="M175">IFERROR(SUMPRODUCT(($A$6:$A$202=A175)*$C$6:$C$202),0)</f>
        <v>0</v>
      </c>
      <c r="N175" s="20">
        <f t="array" ref="N175">IFERROR(SUMPRODUCT(($A$6:$A$202=A175)*$I$6:$I$202*$C$6:$C$202)/M175,0)</f>
        <v>0</v>
      </c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5.75" customHeight="1">
      <c r="A176" s="23"/>
      <c r="B176" s="19"/>
      <c r="C176" s="23"/>
      <c r="D176" s="20">
        <f t="shared" si="1"/>
        <v>0</v>
      </c>
      <c r="E176" s="34"/>
      <c r="F176" s="20">
        <f t="shared" si="2"/>
        <v>0</v>
      </c>
      <c r="G176" s="23"/>
      <c r="H176" s="33"/>
      <c r="I176" s="20">
        <f t="shared" si="3"/>
        <v>0</v>
      </c>
      <c r="J176" s="23"/>
      <c r="K176" s="23"/>
      <c r="L176" s="24"/>
      <c r="M176" s="23">
        <f t="array" ref="M176">IFERROR(SUMPRODUCT(($A$6:$A$202=A176)*$C$6:$C$202),0)</f>
        <v>0</v>
      </c>
      <c r="N176" s="20">
        <f t="array" ref="N176">IFERROR(SUMPRODUCT(($A$6:$A$202=A176)*$I$6:$I$202*$C$6:$C$202)/M176,0)</f>
        <v>0</v>
      </c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5.75" customHeight="1">
      <c r="A177" s="23"/>
      <c r="B177" s="19"/>
      <c r="C177" s="23"/>
      <c r="D177" s="20">
        <f t="shared" si="1"/>
        <v>0</v>
      </c>
      <c r="E177" s="34"/>
      <c r="F177" s="20">
        <f t="shared" si="2"/>
        <v>0</v>
      </c>
      <c r="G177" s="23"/>
      <c r="H177" s="33"/>
      <c r="I177" s="20">
        <f t="shared" si="3"/>
        <v>0</v>
      </c>
      <c r="J177" s="23"/>
      <c r="K177" s="23"/>
      <c r="L177" s="24"/>
      <c r="M177" s="23">
        <f t="array" ref="M177">IFERROR(SUMPRODUCT(($A$6:$A$202=A177)*$C$6:$C$202),0)</f>
        <v>0</v>
      </c>
      <c r="N177" s="20">
        <f t="array" ref="N177">IFERROR(SUMPRODUCT(($A$6:$A$202=A177)*$I$6:$I$202*$C$6:$C$202)/M177,0)</f>
        <v>0</v>
      </c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5.75" customHeight="1">
      <c r="A178" s="23"/>
      <c r="B178" s="19"/>
      <c r="C178" s="23"/>
      <c r="D178" s="20">
        <f t="shared" si="1"/>
        <v>0</v>
      </c>
      <c r="E178" s="34"/>
      <c r="F178" s="20">
        <f t="shared" si="2"/>
        <v>0</v>
      </c>
      <c r="G178" s="23"/>
      <c r="H178" s="33"/>
      <c r="I178" s="20">
        <f t="shared" si="3"/>
        <v>0</v>
      </c>
      <c r="J178" s="23"/>
      <c r="K178" s="23"/>
      <c r="L178" s="24"/>
      <c r="M178" s="23">
        <f t="array" ref="M178">IFERROR(SUMPRODUCT(($A$6:$A$202=A178)*$C$6:$C$202),0)</f>
        <v>0</v>
      </c>
      <c r="N178" s="20">
        <f t="array" ref="N178">IFERROR(SUMPRODUCT(($A$6:$A$202=A178)*$I$6:$I$202*$C$6:$C$202)/M178,0)</f>
        <v>0</v>
      </c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5.75" customHeight="1">
      <c r="A179" s="23"/>
      <c r="B179" s="19"/>
      <c r="C179" s="23"/>
      <c r="D179" s="20">
        <f t="shared" si="1"/>
        <v>0</v>
      </c>
      <c r="E179" s="34"/>
      <c r="F179" s="20">
        <f t="shared" si="2"/>
        <v>0</v>
      </c>
      <c r="G179" s="23"/>
      <c r="H179" s="33"/>
      <c r="I179" s="20">
        <f t="shared" si="3"/>
        <v>0</v>
      </c>
      <c r="J179" s="23"/>
      <c r="K179" s="23"/>
      <c r="L179" s="24"/>
      <c r="M179" s="23">
        <f t="array" ref="M179">IFERROR(SUMPRODUCT(($A$6:$A$202=A179)*$C$6:$C$202),0)</f>
        <v>0</v>
      </c>
      <c r="N179" s="20">
        <f t="array" ref="N179">IFERROR(SUMPRODUCT(($A$6:$A$202=A179)*$I$6:$I$202*$C$6:$C$202)/M179,0)</f>
        <v>0</v>
      </c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5.75" customHeight="1">
      <c r="A180" s="23"/>
      <c r="B180" s="19"/>
      <c r="C180" s="23"/>
      <c r="D180" s="20">
        <f t="shared" si="1"/>
        <v>0</v>
      </c>
      <c r="E180" s="34"/>
      <c r="F180" s="20">
        <f t="shared" si="2"/>
        <v>0</v>
      </c>
      <c r="G180" s="23"/>
      <c r="H180" s="33"/>
      <c r="I180" s="20">
        <f t="shared" si="3"/>
        <v>0</v>
      </c>
      <c r="J180" s="23"/>
      <c r="K180" s="23"/>
      <c r="L180" s="24"/>
      <c r="M180" s="23">
        <f t="array" ref="M180">IFERROR(SUMPRODUCT(($A$6:$A$202=A180)*$C$6:$C$202),0)</f>
        <v>0</v>
      </c>
      <c r="N180" s="20">
        <f t="array" ref="N180">IFERROR(SUMPRODUCT(($A$6:$A$202=A180)*$I$6:$I$202*$C$6:$C$202)/M180,0)</f>
        <v>0</v>
      </c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5.75" customHeight="1">
      <c r="A181" s="23"/>
      <c r="B181" s="19"/>
      <c r="C181" s="23"/>
      <c r="D181" s="20">
        <f t="shared" si="1"/>
        <v>0</v>
      </c>
      <c r="E181" s="34"/>
      <c r="F181" s="20">
        <f t="shared" si="2"/>
        <v>0</v>
      </c>
      <c r="G181" s="23"/>
      <c r="H181" s="33"/>
      <c r="I181" s="20">
        <f t="shared" si="3"/>
        <v>0</v>
      </c>
      <c r="J181" s="23"/>
      <c r="K181" s="23"/>
      <c r="L181" s="24"/>
      <c r="M181" s="23">
        <f t="array" ref="M181">IFERROR(SUMPRODUCT(($A$6:$A$202=A181)*$C$6:$C$202),0)</f>
        <v>0</v>
      </c>
      <c r="N181" s="20">
        <f t="array" ref="N181">IFERROR(SUMPRODUCT(($A$6:$A$202=A181)*$I$6:$I$202*$C$6:$C$202)/M181,0)</f>
        <v>0</v>
      </c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5.75" customHeight="1">
      <c r="A182" s="23"/>
      <c r="B182" s="19"/>
      <c r="C182" s="23"/>
      <c r="D182" s="20">
        <f t="shared" si="1"/>
        <v>0</v>
      </c>
      <c r="E182" s="34"/>
      <c r="F182" s="20">
        <f t="shared" si="2"/>
        <v>0</v>
      </c>
      <c r="G182" s="23"/>
      <c r="H182" s="33"/>
      <c r="I182" s="20">
        <f t="shared" si="3"/>
        <v>0</v>
      </c>
      <c r="J182" s="23"/>
      <c r="K182" s="23"/>
      <c r="L182" s="24"/>
      <c r="M182" s="23">
        <f t="array" ref="M182">IFERROR(SUMPRODUCT(($A$6:$A$202=A182)*$C$6:$C$202),0)</f>
        <v>0</v>
      </c>
      <c r="N182" s="20">
        <f t="array" ref="N182">IFERROR(SUMPRODUCT(($A$6:$A$202=A182)*$I$6:$I$202*$C$6:$C$202)/M182,0)</f>
        <v>0</v>
      </c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5.75" customHeight="1">
      <c r="A183" s="23"/>
      <c r="B183" s="19"/>
      <c r="C183" s="23"/>
      <c r="D183" s="20">
        <f t="shared" si="1"/>
        <v>0</v>
      </c>
      <c r="E183" s="34"/>
      <c r="F183" s="20">
        <f t="shared" si="2"/>
        <v>0</v>
      </c>
      <c r="G183" s="23"/>
      <c r="H183" s="33"/>
      <c r="I183" s="20">
        <f t="shared" si="3"/>
        <v>0</v>
      </c>
      <c r="J183" s="23"/>
      <c r="K183" s="23"/>
      <c r="L183" s="24"/>
      <c r="M183" s="23">
        <f t="array" ref="M183">IFERROR(SUMPRODUCT(($A$6:$A$202=A183)*$C$6:$C$202),0)</f>
        <v>0</v>
      </c>
      <c r="N183" s="20">
        <f t="array" ref="N183">IFERROR(SUMPRODUCT(($A$6:$A$202=A183)*$I$6:$I$202*$C$6:$C$202)/M183,0)</f>
        <v>0</v>
      </c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5.75" customHeight="1">
      <c r="A184" s="23"/>
      <c r="B184" s="19"/>
      <c r="C184" s="23"/>
      <c r="D184" s="20">
        <f t="shared" si="1"/>
        <v>0</v>
      </c>
      <c r="E184" s="34"/>
      <c r="F184" s="20">
        <f t="shared" si="2"/>
        <v>0</v>
      </c>
      <c r="G184" s="23"/>
      <c r="H184" s="33"/>
      <c r="I184" s="20">
        <f t="shared" si="3"/>
        <v>0</v>
      </c>
      <c r="J184" s="23"/>
      <c r="K184" s="23"/>
      <c r="L184" s="24"/>
      <c r="M184" s="23">
        <f t="array" ref="M184">IFERROR(SUMPRODUCT(($A$6:$A$202=A184)*$C$6:$C$202),0)</f>
        <v>0</v>
      </c>
      <c r="N184" s="20">
        <f t="array" ref="N184">IFERROR(SUMPRODUCT(($A$6:$A$202=A184)*$I$6:$I$202*$C$6:$C$202)/M184,0)</f>
        <v>0</v>
      </c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5.75" customHeight="1">
      <c r="A185" s="23"/>
      <c r="B185" s="19"/>
      <c r="C185" s="23"/>
      <c r="D185" s="20">
        <f t="shared" si="1"/>
        <v>0</v>
      </c>
      <c r="E185" s="34"/>
      <c r="F185" s="20">
        <f t="shared" si="2"/>
        <v>0</v>
      </c>
      <c r="G185" s="23"/>
      <c r="H185" s="33"/>
      <c r="I185" s="20">
        <f t="shared" si="3"/>
        <v>0</v>
      </c>
      <c r="J185" s="23"/>
      <c r="K185" s="23"/>
      <c r="L185" s="24"/>
      <c r="M185" s="23">
        <f t="array" ref="M185">IFERROR(SUMPRODUCT(($A$6:$A$202=A185)*$C$6:$C$202),0)</f>
        <v>0</v>
      </c>
      <c r="N185" s="20">
        <f t="array" ref="N185">IFERROR(SUMPRODUCT(($A$6:$A$202=A185)*$I$6:$I$202*$C$6:$C$202)/M185,0)</f>
        <v>0</v>
      </c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5.75" customHeight="1">
      <c r="A186" s="23"/>
      <c r="B186" s="19"/>
      <c r="C186" s="23"/>
      <c r="D186" s="20">
        <f t="shared" si="1"/>
        <v>0</v>
      </c>
      <c r="E186" s="34"/>
      <c r="F186" s="20">
        <f t="shared" si="2"/>
        <v>0</v>
      </c>
      <c r="G186" s="23"/>
      <c r="H186" s="33"/>
      <c r="I186" s="20">
        <f t="shared" si="3"/>
        <v>0</v>
      </c>
      <c r="J186" s="23"/>
      <c r="K186" s="23"/>
      <c r="L186" s="24"/>
      <c r="M186" s="23">
        <f t="array" ref="M186">IFERROR(SUMPRODUCT(($A$6:$A$202=A186)*$C$6:$C$202),0)</f>
        <v>0</v>
      </c>
      <c r="N186" s="20">
        <f t="array" ref="N186">IFERROR(SUMPRODUCT(($A$6:$A$202=A186)*$I$6:$I$202*$C$6:$C$202)/M186,0)</f>
        <v>0</v>
      </c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5.75" customHeight="1">
      <c r="A187" s="23"/>
      <c r="B187" s="19"/>
      <c r="C187" s="23"/>
      <c r="D187" s="20">
        <f t="shared" si="1"/>
        <v>0</v>
      </c>
      <c r="E187" s="34"/>
      <c r="F187" s="20">
        <f t="shared" si="2"/>
        <v>0</v>
      </c>
      <c r="G187" s="23"/>
      <c r="H187" s="33"/>
      <c r="I187" s="20">
        <f t="shared" si="3"/>
        <v>0</v>
      </c>
      <c r="J187" s="23"/>
      <c r="K187" s="23"/>
      <c r="L187" s="24"/>
      <c r="M187" s="23">
        <f t="array" ref="M187">IFERROR(SUMPRODUCT(($A$6:$A$202=A187)*$C$6:$C$202),0)</f>
        <v>0</v>
      </c>
      <c r="N187" s="20">
        <f t="array" ref="N187">IFERROR(SUMPRODUCT(($A$6:$A$202=A187)*$I$6:$I$202*$C$6:$C$202)/M187,0)</f>
        <v>0</v>
      </c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5.75" customHeight="1">
      <c r="A188" s="23"/>
      <c r="B188" s="19"/>
      <c r="C188" s="23"/>
      <c r="D188" s="20">
        <f t="shared" si="1"/>
        <v>0</v>
      </c>
      <c r="E188" s="34"/>
      <c r="F188" s="20">
        <f t="shared" si="2"/>
        <v>0</v>
      </c>
      <c r="G188" s="23"/>
      <c r="H188" s="33"/>
      <c r="I188" s="20">
        <f t="shared" si="3"/>
        <v>0</v>
      </c>
      <c r="J188" s="23"/>
      <c r="K188" s="23"/>
      <c r="L188" s="24"/>
      <c r="M188" s="23">
        <f t="array" ref="M188">IFERROR(SUMPRODUCT(($A$6:$A$202=A188)*$C$6:$C$202),0)</f>
        <v>0</v>
      </c>
      <c r="N188" s="20">
        <f t="array" ref="N188">IFERROR(SUMPRODUCT(($A$6:$A$202=A188)*$I$6:$I$202*$C$6:$C$202)/M188,0)</f>
        <v>0</v>
      </c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5.75" customHeight="1">
      <c r="A189" s="23"/>
      <c r="B189" s="19"/>
      <c r="C189" s="23"/>
      <c r="D189" s="20">
        <f t="shared" si="1"/>
        <v>0</v>
      </c>
      <c r="E189" s="34"/>
      <c r="F189" s="20">
        <f t="shared" si="2"/>
        <v>0</v>
      </c>
      <c r="G189" s="23"/>
      <c r="H189" s="33"/>
      <c r="I189" s="20">
        <f t="shared" si="3"/>
        <v>0</v>
      </c>
      <c r="J189" s="23"/>
      <c r="K189" s="23"/>
      <c r="L189" s="24"/>
      <c r="M189" s="23">
        <f t="array" ref="M189">IFERROR(SUMPRODUCT(($A$6:$A$202=A189)*$C$6:$C$202),0)</f>
        <v>0</v>
      </c>
      <c r="N189" s="20">
        <f t="array" ref="N189">IFERROR(SUMPRODUCT(($A$6:$A$202=A189)*$I$6:$I$202*$C$6:$C$202)/M189,0)</f>
        <v>0</v>
      </c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5.75" customHeight="1">
      <c r="A190" s="23"/>
      <c r="B190" s="19"/>
      <c r="C190" s="23"/>
      <c r="D190" s="20">
        <f t="shared" si="1"/>
        <v>0</v>
      </c>
      <c r="E190" s="34"/>
      <c r="F190" s="20">
        <f t="shared" si="2"/>
        <v>0</v>
      </c>
      <c r="G190" s="23"/>
      <c r="H190" s="33"/>
      <c r="I190" s="20">
        <f t="shared" si="3"/>
        <v>0</v>
      </c>
      <c r="J190" s="23"/>
      <c r="K190" s="23"/>
      <c r="L190" s="24"/>
      <c r="M190" s="23">
        <f t="array" ref="M190">IFERROR(SUMPRODUCT(($A$6:$A$202=A190)*$C$6:$C$202),0)</f>
        <v>0</v>
      </c>
      <c r="N190" s="20">
        <f t="array" ref="N190">IFERROR(SUMPRODUCT(($A$6:$A$202=A190)*$I$6:$I$202*$C$6:$C$202)/M190,0)</f>
        <v>0</v>
      </c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5.75" customHeight="1">
      <c r="A191" s="23"/>
      <c r="B191" s="19"/>
      <c r="C191" s="23"/>
      <c r="D191" s="20">
        <f t="shared" si="1"/>
        <v>0</v>
      </c>
      <c r="E191" s="34"/>
      <c r="F191" s="20">
        <f t="shared" si="2"/>
        <v>0</v>
      </c>
      <c r="G191" s="23"/>
      <c r="H191" s="33"/>
      <c r="I191" s="20">
        <f t="shared" si="3"/>
        <v>0</v>
      </c>
      <c r="J191" s="23"/>
      <c r="K191" s="23"/>
      <c r="L191" s="24"/>
      <c r="M191" s="23">
        <f t="array" ref="M191">IFERROR(SUMPRODUCT(($A$6:$A$202=A191)*$C$6:$C$202),0)</f>
        <v>0</v>
      </c>
      <c r="N191" s="20">
        <f t="array" ref="N191">IFERROR(SUMPRODUCT(($A$6:$A$202=A191)*$I$6:$I$202*$C$6:$C$202)/M191,0)</f>
        <v>0</v>
      </c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5.75" customHeight="1">
      <c r="A192" s="23"/>
      <c r="B192" s="19"/>
      <c r="C192" s="23"/>
      <c r="D192" s="20">
        <f t="shared" si="1"/>
        <v>0</v>
      </c>
      <c r="E192" s="34"/>
      <c r="F192" s="20">
        <f t="shared" si="2"/>
        <v>0</v>
      </c>
      <c r="G192" s="23"/>
      <c r="H192" s="33"/>
      <c r="I192" s="20">
        <f t="shared" si="3"/>
        <v>0</v>
      </c>
      <c r="J192" s="23"/>
      <c r="K192" s="23"/>
      <c r="L192" s="24"/>
      <c r="M192" s="23">
        <f t="array" ref="M192">IFERROR(SUMPRODUCT(($A$6:$A$202=A192)*$C$6:$C$202),0)</f>
        <v>0</v>
      </c>
      <c r="N192" s="20">
        <f t="array" ref="N192">IFERROR(SUMPRODUCT(($A$6:$A$202=A192)*$I$6:$I$202*$C$6:$C$202)/M192,0)</f>
        <v>0</v>
      </c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5.75" customHeight="1">
      <c r="A193" s="23"/>
      <c r="B193" s="19"/>
      <c r="C193" s="23"/>
      <c r="D193" s="20">
        <f t="shared" si="1"/>
        <v>0</v>
      </c>
      <c r="E193" s="34"/>
      <c r="F193" s="20">
        <f t="shared" si="2"/>
        <v>0</v>
      </c>
      <c r="G193" s="23"/>
      <c r="H193" s="33"/>
      <c r="I193" s="20">
        <f t="shared" si="3"/>
        <v>0</v>
      </c>
      <c r="J193" s="23"/>
      <c r="K193" s="23"/>
      <c r="L193" s="24"/>
      <c r="M193" s="23">
        <f t="array" ref="M193">IFERROR(SUMPRODUCT(($A$6:$A$202=A193)*$C$6:$C$202),0)</f>
        <v>0</v>
      </c>
      <c r="N193" s="20">
        <f t="array" ref="N193">IFERROR(SUMPRODUCT(($A$6:$A$202=A193)*$I$6:$I$202*$C$6:$C$202)/M193,0)</f>
        <v>0</v>
      </c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5.75" customHeight="1">
      <c r="A194" s="23"/>
      <c r="B194" s="19"/>
      <c r="C194" s="23"/>
      <c r="D194" s="20">
        <f t="shared" si="1"/>
        <v>0</v>
      </c>
      <c r="E194" s="34"/>
      <c r="F194" s="20">
        <f t="shared" si="2"/>
        <v>0</v>
      </c>
      <c r="G194" s="23"/>
      <c r="H194" s="33"/>
      <c r="I194" s="20">
        <f t="shared" si="3"/>
        <v>0</v>
      </c>
      <c r="J194" s="23"/>
      <c r="K194" s="23"/>
      <c r="L194" s="24"/>
      <c r="M194" s="23">
        <f t="array" ref="M194">IFERROR(SUMPRODUCT(($A$6:$A$202=A194)*$C$6:$C$202),0)</f>
        <v>0</v>
      </c>
      <c r="N194" s="20">
        <f t="array" ref="N194">IFERROR(SUMPRODUCT(($A$6:$A$202=A194)*$I$6:$I$202*$C$6:$C$202)/M194,0)</f>
        <v>0</v>
      </c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5.75" customHeight="1">
      <c r="A195" s="23"/>
      <c r="B195" s="19"/>
      <c r="C195" s="23"/>
      <c r="D195" s="20">
        <f t="shared" si="1"/>
        <v>0</v>
      </c>
      <c r="E195" s="34"/>
      <c r="F195" s="20">
        <f t="shared" si="2"/>
        <v>0</v>
      </c>
      <c r="G195" s="23"/>
      <c r="H195" s="33"/>
      <c r="I195" s="20">
        <f t="shared" si="3"/>
        <v>0</v>
      </c>
      <c r="J195" s="23"/>
      <c r="K195" s="23"/>
      <c r="L195" s="24"/>
      <c r="M195" s="23">
        <f t="array" ref="M195">IFERROR(SUMPRODUCT(($A$6:$A$202=A195)*$C$6:$C$202),0)</f>
        <v>0</v>
      </c>
      <c r="N195" s="20">
        <f t="array" ref="N195">IFERROR(SUMPRODUCT(($A$6:$A$202=A195)*$I$6:$I$202*$C$6:$C$202)/M195,0)</f>
        <v>0</v>
      </c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5.75" customHeight="1">
      <c r="A196" s="23"/>
      <c r="B196" s="19"/>
      <c r="C196" s="23"/>
      <c r="D196" s="20">
        <f t="shared" si="1"/>
        <v>0</v>
      </c>
      <c r="E196" s="34"/>
      <c r="F196" s="20">
        <f t="shared" si="2"/>
        <v>0</v>
      </c>
      <c r="G196" s="23"/>
      <c r="H196" s="33"/>
      <c r="I196" s="20">
        <f t="shared" si="3"/>
        <v>0</v>
      </c>
      <c r="J196" s="23"/>
      <c r="K196" s="23"/>
      <c r="L196" s="24"/>
      <c r="M196" s="23">
        <f t="array" ref="M196">IFERROR(SUMPRODUCT(($A$6:$A$202=A196)*$C$6:$C$202),0)</f>
        <v>0</v>
      </c>
      <c r="N196" s="20">
        <f t="array" ref="N196">IFERROR(SUMPRODUCT(($A$6:$A$202=A196)*$I$6:$I$202*$C$6:$C$202)/M196,0)</f>
        <v>0</v>
      </c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75" customHeight="1">
      <c r="A197" s="23"/>
      <c r="B197" s="19"/>
      <c r="C197" s="23"/>
      <c r="D197" s="20">
        <f t="shared" si="1"/>
        <v>0</v>
      </c>
      <c r="E197" s="34"/>
      <c r="F197" s="20">
        <f t="shared" si="2"/>
        <v>0</v>
      </c>
      <c r="G197" s="23"/>
      <c r="H197" s="33"/>
      <c r="I197" s="20">
        <f t="shared" si="3"/>
        <v>0</v>
      </c>
      <c r="J197" s="23"/>
      <c r="K197" s="23"/>
      <c r="L197" s="24"/>
      <c r="M197" s="23">
        <f t="array" ref="M197">IFERROR(SUMPRODUCT(($A$6:$A$202=A197)*$C$6:$C$202),0)</f>
        <v>0</v>
      </c>
      <c r="N197" s="20">
        <f t="array" ref="N197">IFERROR(SUMPRODUCT(($A$6:$A$202=A197)*$I$6:$I$202*$C$6:$C$202)/M197,0)</f>
        <v>0</v>
      </c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5.75" customHeight="1">
      <c r="A198" s="23"/>
      <c r="B198" s="19"/>
      <c r="C198" s="23"/>
      <c r="D198" s="20">
        <f t="shared" si="1"/>
        <v>0</v>
      </c>
      <c r="E198" s="34"/>
      <c r="F198" s="20">
        <f t="shared" si="2"/>
        <v>0</v>
      </c>
      <c r="G198" s="23"/>
      <c r="H198" s="33"/>
      <c r="I198" s="20">
        <f t="shared" si="3"/>
        <v>0</v>
      </c>
      <c r="J198" s="23"/>
      <c r="K198" s="23"/>
      <c r="L198" s="24"/>
      <c r="M198" s="23">
        <f t="array" ref="M198">IFERROR(SUMPRODUCT(($A$6:$A$202=A198)*$C$6:$C$202),0)</f>
        <v>0</v>
      </c>
      <c r="N198" s="20">
        <f t="array" ref="N198">IFERROR(SUMPRODUCT(($A$6:$A$202=A198)*$I$6:$I$202*$C$6:$C$202)/M198,0)</f>
        <v>0</v>
      </c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5.75" customHeight="1">
      <c r="A199" s="23"/>
      <c r="B199" s="19"/>
      <c r="C199" s="23"/>
      <c r="D199" s="20">
        <f t="shared" si="1"/>
        <v>0</v>
      </c>
      <c r="E199" s="34"/>
      <c r="F199" s="20">
        <f t="shared" si="2"/>
        <v>0</v>
      </c>
      <c r="G199" s="23"/>
      <c r="H199" s="33"/>
      <c r="I199" s="20">
        <f t="shared" si="3"/>
        <v>0</v>
      </c>
      <c r="J199" s="23"/>
      <c r="K199" s="23"/>
      <c r="L199" s="24"/>
      <c r="M199" s="23">
        <f t="array" ref="M199">IFERROR(SUMPRODUCT(($A$6:$A$202=A199)*$C$6:$C$202),0)</f>
        <v>0</v>
      </c>
      <c r="N199" s="20">
        <f t="array" ref="N199">IFERROR(SUMPRODUCT(($A$6:$A$202=A199)*$I$6:$I$202*$C$6:$C$202)/M199,0)</f>
        <v>0</v>
      </c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5.75" customHeight="1">
      <c r="A200" s="23"/>
      <c r="B200" s="19"/>
      <c r="C200" s="23"/>
      <c r="D200" s="20">
        <f t="shared" si="1"/>
        <v>0</v>
      </c>
      <c r="E200" s="34"/>
      <c r="F200" s="20">
        <f t="shared" si="2"/>
        <v>0</v>
      </c>
      <c r="G200" s="23"/>
      <c r="H200" s="33"/>
      <c r="I200" s="20">
        <f t="shared" si="3"/>
        <v>0</v>
      </c>
      <c r="J200" s="23"/>
      <c r="K200" s="23"/>
      <c r="L200" s="24"/>
      <c r="M200" s="23">
        <f t="array" ref="M200">IFERROR(SUMPRODUCT(($A$6:$A$202=A200)*$C$6:$C$202),0)</f>
        <v>0</v>
      </c>
      <c r="N200" s="20">
        <f t="array" ref="N200">IFERROR(SUMPRODUCT(($A$6:$A$202=A200)*$I$6:$I$202*$C$6:$C$202)/M200,0)</f>
        <v>0</v>
      </c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5.75" customHeight="1">
      <c r="A201" s="23"/>
      <c r="B201" s="19"/>
      <c r="C201" s="23"/>
      <c r="D201" s="20">
        <f t="shared" si="1"/>
        <v>0</v>
      </c>
      <c r="E201" s="34"/>
      <c r="F201" s="20">
        <f t="shared" si="2"/>
        <v>0</v>
      </c>
      <c r="G201" s="23"/>
      <c r="H201" s="33"/>
      <c r="I201" s="20">
        <f t="shared" si="3"/>
        <v>0</v>
      </c>
      <c r="J201" s="23"/>
      <c r="K201" s="23"/>
      <c r="L201" s="24"/>
      <c r="M201" s="23">
        <f t="array" ref="M201">IFERROR(SUMPRODUCT(($A$6:$A$202=A201)*$C$6:$C$202),0)</f>
        <v>0</v>
      </c>
      <c r="N201" s="20">
        <f t="array" ref="N201">IFERROR(SUMPRODUCT(($A$6:$A$202=A201)*$I$6:$I$202*$C$6:$C$202)/M201,0)</f>
        <v>0</v>
      </c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5.75" customHeight="1">
      <c r="A202" s="23"/>
      <c r="B202" s="19"/>
      <c r="C202" s="23"/>
      <c r="D202" s="20">
        <f t="shared" si="1"/>
        <v>0</v>
      </c>
      <c r="E202" s="34"/>
      <c r="F202" s="20">
        <f t="shared" si="2"/>
        <v>0</v>
      </c>
      <c r="G202" s="23"/>
      <c r="H202" s="33"/>
      <c r="I202" s="20">
        <f t="shared" si="3"/>
        <v>0</v>
      </c>
      <c r="J202" s="23"/>
      <c r="K202" s="23"/>
      <c r="L202" s="24"/>
      <c r="M202" s="23">
        <f t="array" ref="M202">IFERROR(SUMPRODUCT(($A$6:$A$202=A202)*$C$6:$C$202),0)</f>
        <v>0</v>
      </c>
      <c r="N202" s="20">
        <f t="array" ref="N202">IFERROR(SUMPRODUCT(($A$6:$A$202=A202)*$I$6:$I$202*$C$6:$C$202)/M202,0)</f>
        <v>0</v>
      </c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5.75" customHeight="1">
      <c r="A203" s="23"/>
      <c r="B203" s="19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5.75" customHeight="1">
      <c r="A204" s="23"/>
      <c r="B204" s="19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5.75" customHeight="1">
      <c r="A205" s="23"/>
      <c r="B205" s="19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5.75" customHeight="1">
      <c r="A206" s="23"/>
      <c r="B206" s="19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5.75" customHeight="1">
      <c r="A207" s="23"/>
      <c r="B207" s="19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5.75" customHeight="1">
      <c r="A208" s="23"/>
      <c r="B208" s="19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5.75" customHeight="1">
      <c r="A209" s="23"/>
      <c r="B209" s="19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5.75" customHeight="1">
      <c r="A210" s="23"/>
      <c r="B210" s="19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5.75" customHeight="1">
      <c r="A211" s="23"/>
      <c r="B211" s="19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5.75" customHeight="1">
      <c r="A212" s="23"/>
      <c r="B212" s="19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5.75" customHeight="1">
      <c r="A213" s="23"/>
      <c r="B213" s="19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5.75" customHeight="1">
      <c r="A214" s="23"/>
      <c r="B214" s="19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5.75" customHeight="1">
      <c r="A215" s="23"/>
      <c r="B215" s="19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5.75" customHeight="1">
      <c r="A216" s="23"/>
      <c r="B216" s="19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5.75" customHeight="1">
      <c r="A217" s="23"/>
      <c r="B217" s="19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5.75" customHeight="1">
      <c r="A218" s="23"/>
      <c r="B218" s="19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5.75" customHeight="1">
      <c r="A219" s="23"/>
      <c r="B219" s="19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5.75" customHeight="1">
      <c r="A220" s="23"/>
      <c r="B220" s="19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5.75" customHeight="1">
      <c r="A221" s="23"/>
      <c r="B221" s="19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5.75" customHeight="1">
      <c r="A222" s="23"/>
      <c r="B222" s="19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5.75" customHeight="1">
      <c r="A223" s="23"/>
      <c r="B223" s="19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5.75" customHeight="1">
      <c r="A224" s="23"/>
      <c r="B224" s="19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5.75" customHeight="1">
      <c r="A225" s="23"/>
      <c r="B225" s="19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23"/>
      <c r="B226" s="19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23"/>
      <c r="B227" s="19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23"/>
      <c r="B228" s="19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23"/>
      <c r="B229" s="19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23"/>
      <c r="B230" s="19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23"/>
      <c r="B231" s="19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23"/>
      <c r="B232" s="19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23"/>
      <c r="B233" s="19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23"/>
      <c r="B234" s="19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23"/>
      <c r="B235" s="19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23"/>
      <c r="B236" s="19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23"/>
      <c r="B237" s="19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23"/>
      <c r="B238" s="19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23"/>
      <c r="B239" s="19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23"/>
      <c r="B240" s="19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23"/>
      <c r="B241" s="19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23"/>
      <c r="B242" s="19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23"/>
      <c r="B243" s="19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23"/>
      <c r="B244" s="19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23"/>
      <c r="B245" s="19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23"/>
      <c r="B246" s="19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23"/>
      <c r="B247" s="19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23"/>
      <c r="B248" s="19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23"/>
      <c r="B249" s="19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23"/>
      <c r="B250" s="19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23"/>
      <c r="B251" s="19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23"/>
      <c r="B252" s="19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23"/>
      <c r="B253" s="19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23"/>
      <c r="B254" s="19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23"/>
      <c r="B255" s="19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23"/>
      <c r="B256" s="19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23"/>
      <c r="B257" s="19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23"/>
      <c r="B258" s="19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23"/>
      <c r="B259" s="19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23"/>
      <c r="B260" s="19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23"/>
      <c r="B261" s="19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23"/>
      <c r="B262" s="19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23"/>
      <c r="B263" s="19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23"/>
      <c r="B264" s="19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23"/>
      <c r="B265" s="19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23"/>
      <c r="B266" s="19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23"/>
      <c r="B267" s="19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23"/>
      <c r="B268" s="19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23"/>
      <c r="B269" s="19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23"/>
      <c r="B270" s="19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23"/>
      <c r="B271" s="19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23"/>
      <c r="B272" s="19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23"/>
      <c r="B273" s="19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23"/>
      <c r="B274" s="19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23"/>
      <c r="B275" s="19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23"/>
      <c r="B276" s="19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23"/>
      <c r="B277" s="19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23"/>
      <c r="B278" s="19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23"/>
      <c r="B279" s="19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23"/>
      <c r="B280" s="19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23"/>
      <c r="B281" s="19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23"/>
      <c r="B282" s="19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23"/>
      <c r="B283" s="19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23"/>
      <c r="B284" s="19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23"/>
      <c r="B285" s="19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23"/>
      <c r="B286" s="19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23"/>
      <c r="B287" s="19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23"/>
      <c r="B288" s="19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23"/>
      <c r="B289" s="19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23"/>
      <c r="B290" s="19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23"/>
      <c r="B291" s="19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23"/>
      <c r="B292" s="19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23"/>
      <c r="B293" s="19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23"/>
      <c r="B294" s="19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23"/>
      <c r="B295" s="19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23"/>
      <c r="B296" s="19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23"/>
      <c r="B297" s="19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23"/>
      <c r="B298" s="19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23"/>
      <c r="B299" s="19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23"/>
      <c r="B300" s="19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23"/>
      <c r="B301" s="19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23"/>
      <c r="B302" s="19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23"/>
      <c r="B303" s="19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23"/>
      <c r="B304" s="19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23"/>
      <c r="B305" s="19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23"/>
      <c r="B306" s="19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23"/>
      <c r="B307" s="19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23"/>
      <c r="B308" s="19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23"/>
      <c r="B309" s="19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23"/>
      <c r="B310" s="19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23"/>
      <c r="B311" s="19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23"/>
      <c r="B312" s="19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23"/>
      <c r="B313" s="19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23"/>
      <c r="B314" s="19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23"/>
      <c r="B315" s="19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23"/>
      <c r="B316" s="19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23"/>
      <c r="B317" s="19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23"/>
      <c r="B318" s="19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23"/>
      <c r="B319" s="19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23"/>
      <c r="B320" s="19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23"/>
      <c r="B321" s="19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23"/>
      <c r="B322" s="19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23"/>
      <c r="B323" s="19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23"/>
      <c r="B324" s="19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23"/>
      <c r="B325" s="19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23"/>
      <c r="B326" s="19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23"/>
      <c r="B327" s="19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23"/>
      <c r="B328" s="19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23"/>
      <c r="B329" s="19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23"/>
      <c r="B330" s="19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23"/>
      <c r="B331" s="19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23"/>
      <c r="B332" s="19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23"/>
      <c r="B333" s="19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23"/>
      <c r="B334" s="19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23"/>
      <c r="B335" s="19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23"/>
      <c r="B336" s="19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23"/>
      <c r="B337" s="19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23"/>
      <c r="B338" s="19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23"/>
      <c r="B339" s="19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23"/>
      <c r="B340" s="19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23"/>
      <c r="B341" s="19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23"/>
      <c r="B342" s="19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23"/>
      <c r="B343" s="19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23"/>
      <c r="B344" s="19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23"/>
      <c r="B345" s="19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23"/>
      <c r="B346" s="19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23"/>
      <c r="B347" s="19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23"/>
      <c r="B348" s="19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23"/>
      <c r="B349" s="19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23"/>
      <c r="B350" s="19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23"/>
      <c r="B351" s="19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23"/>
      <c r="B352" s="19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23"/>
      <c r="B353" s="19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23"/>
      <c r="B354" s="19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23"/>
      <c r="B355" s="19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23"/>
      <c r="B356" s="19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23"/>
      <c r="B357" s="19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23"/>
      <c r="B358" s="19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23"/>
      <c r="B359" s="19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23"/>
      <c r="B360" s="19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23"/>
      <c r="B361" s="19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23"/>
      <c r="B362" s="19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23"/>
      <c r="B363" s="19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23"/>
      <c r="B364" s="19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23"/>
      <c r="B365" s="19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23"/>
      <c r="B366" s="19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23"/>
      <c r="B367" s="19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23"/>
      <c r="B368" s="19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23"/>
      <c r="B369" s="19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23"/>
      <c r="B370" s="19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23"/>
      <c r="B371" s="19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23"/>
      <c r="B372" s="19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23"/>
      <c r="B373" s="19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23"/>
      <c r="B374" s="19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23"/>
      <c r="B375" s="19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23"/>
      <c r="B376" s="19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23"/>
      <c r="B377" s="19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23"/>
      <c r="B378" s="19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23"/>
      <c r="B379" s="19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23"/>
      <c r="B380" s="19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23"/>
      <c r="B381" s="19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23"/>
      <c r="B382" s="19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23"/>
      <c r="B383" s="19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23"/>
      <c r="B384" s="19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23"/>
      <c r="B385" s="19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23"/>
      <c r="B386" s="19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23"/>
      <c r="B387" s="19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23"/>
      <c r="B388" s="19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23"/>
      <c r="B389" s="19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23"/>
      <c r="B390" s="19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23"/>
      <c r="B391" s="19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23"/>
      <c r="B392" s="19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23"/>
      <c r="B393" s="19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23"/>
      <c r="B394" s="19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23"/>
      <c r="B395" s="19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23"/>
      <c r="B396" s="19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23"/>
      <c r="B397" s="19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23"/>
      <c r="B398" s="19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23"/>
      <c r="B399" s="19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23"/>
      <c r="B400" s="19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23"/>
      <c r="B401" s="19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23"/>
      <c r="B402" s="19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23"/>
      <c r="B403" s="19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23"/>
      <c r="B404" s="19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23"/>
      <c r="B405" s="19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23"/>
      <c r="B406" s="19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23"/>
      <c r="B407" s="19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23"/>
      <c r="B408" s="19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23"/>
      <c r="B409" s="19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23"/>
      <c r="B410" s="19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23"/>
      <c r="B411" s="19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23"/>
      <c r="B412" s="19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23"/>
      <c r="B413" s="19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23"/>
      <c r="B414" s="19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23"/>
      <c r="B415" s="19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23"/>
      <c r="B416" s="19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23"/>
      <c r="B417" s="19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23"/>
      <c r="B418" s="19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23"/>
      <c r="B419" s="19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23"/>
      <c r="B420" s="19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23"/>
      <c r="B421" s="19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23"/>
      <c r="B422" s="19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23"/>
      <c r="B423" s="19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23"/>
      <c r="B424" s="19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23"/>
      <c r="B425" s="19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23"/>
      <c r="B426" s="19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23"/>
      <c r="B427" s="19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23"/>
      <c r="B428" s="19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23"/>
      <c r="B429" s="19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23"/>
      <c r="B430" s="19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23"/>
      <c r="B431" s="19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23"/>
      <c r="B432" s="19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23"/>
      <c r="B433" s="19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23"/>
      <c r="B434" s="19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23"/>
      <c r="B435" s="19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23"/>
      <c r="B436" s="19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23"/>
      <c r="B437" s="19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23"/>
      <c r="B438" s="19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23"/>
      <c r="B439" s="19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23"/>
      <c r="B440" s="19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23"/>
      <c r="B441" s="19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23"/>
      <c r="B442" s="19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23"/>
      <c r="B443" s="19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23"/>
      <c r="B444" s="19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23"/>
      <c r="B445" s="19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23"/>
      <c r="B446" s="19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23"/>
      <c r="B447" s="19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23"/>
      <c r="B448" s="19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23"/>
      <c r="B449" s="19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23"/>
      <c r="B450" s="19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23"/>
      <c r="B451" s="19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23"/>
      <c r="B452" s="19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23"/>
      <c r="B453" s="19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23"/>
      <c r="B454" s="19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23"/>
      <c r="B455" s="19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23"/>
      <c r="B456" s="19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23"/>
      <c r="B457" s="19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23"/>
      <c r="B458" s="19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23"/>
      <c r="B459" s="19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23"/>
      <c r="B460" s="19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23"/>
      <c r="B461" s="19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23"/>
      <c r="B462" s="19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23"/>
      <c r="B463" s="19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23"/>
      <c r="B464" s="19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23"/>
      <c r="B465" s="19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23"/>
      <c r="B466" s="19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23"/>
      <c r="B467" s="19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23"/>
      <c r="B468" s="19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23"/>
      <c r="B469" s="19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23"/>
      <c r="B470" s="19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23"/>
      <c r="B471" s="19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23"/>
      <c r="B472" s="19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23"/>
      <c r="B473" s="19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23"/>
      <c r="B474" s="19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23"/>
      <c r="B475" s="19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23"/>
      <c r="B476" s="19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23"/>
      <c r="B477" s="19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23"/>
      <c r="B478" s="19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23"/>
      <c r="B479" s="19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23"/>
      <c r="B480" s="19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23"/>
      <c r="B481" s="19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23"/>
      <c r="B482" s="19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23"/>
      <c r="B483" s="19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23"/>
      <c r="B484" s="19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23"/>
      <c r="B485" s="19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23"/>
      <c r="B486" s="19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23"/>
      <c r="B487" s="19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23"/>
      <c r="B488" s="19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23"/>
      <c r="B489" s="19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23"/>
      <c r="B490" s="19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23"/>
      <c r="B491" s="19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23"/>
      <c r="B492" s="19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23"/>
      <c r="B493" s="19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23"/>
      <c r="B494" s="19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23"/>
      <c r="B495" s="19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23"/>
      <c r="B496" s="19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23"/>
      <c r="B497" s="19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23"/>
      <c r="B498" s="19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23"/>
      <c r="B499" s="19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23"/>
      <c r="B500" s="19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23"/>
      <c r="B501" s="19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23"/>
      <c r="B502" s="19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23"/>
      <c r="B503" s="19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23"/>
      <c r="B504" s="19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23"/>
      <c r="B505" s="19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23"/>
      <c r="B506" s="19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23"/>
      <c r="B507" s="19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23"/>
      <c r="B508" s="19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23"/>
      <c r="B509" s="19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23"/>
      <c r="B510" s="19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23"/>
      <c r="B511" s="19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23"/>
      <c r="B512" s="19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23"/>
      <c r="B513" s="19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23"/>
      <c r="B514" s="19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23"/>
      <c r="B515" s="19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23"/>
      <c r="B516" s="19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23"/>
      <c r="B517" s="19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23"/>
      <c r="B518" s="19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23"/>
      <c r="B519" s="19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23"/>
      <c r="B520" s="19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23"/>
      <c r="B521" s="19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23"/>
      <c r="B522" s="19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23"/>
      <c r="B523" s="19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23"/>
      <c r="B524" s="19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23"/>
      <c r="B525" s="19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23"/>
      <c r="B526" s="19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23"/>
      <c r="B527" s="19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23"/>
      <c r="B528" s="19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23"/>
      <c r="B529" s="19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23"/>
      <c r="B530" s="19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23"/>
      <c r="B531" s="19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23"/>
      <c r="B532" s="19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23"/>
      <c r="B533" s="19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23"/>
      <c r="B534" s="19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23"/>
      <c r="B535" s="19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23"/>
      <c r="B536" s="19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23"/>
      <c r="B537" s="19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23"/>
      <c r="B538" s="19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23"/>
      <c r="B539" s="19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23"/>
      <c r="B540" s="19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23"/>
      <c r="B541" s="19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23"/>
      <c r="B542" s="19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23"/>
      <c r="B543" s="19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23"/>
      <c r="B544" s="19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23"/>
      <c r="B545" s="19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23"/>
      <c r="B546" s="19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23"/>
      <c r="B547" s="19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23"/>
      <c r="B548" s="19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23"/>
      <c r="B549" s="19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23"/>
      <c r="B550" s="19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23"/>
      <c r="B551" s="19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23"/>
      <c r="B552" s="19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23"/>
      <c r="B553" s="19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23"/>
      <c r="B554" s="19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23"/>
      <c r="B555" s="19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23"/>
      <c r="B556" s="19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23"/>
      <c r="B557" s="19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23"/>
      <c r="B558" s="19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23"/>
      <c r="B559" s="19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23"/>
      <c r="B560" s="19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23"/>
      <c r="B561" s="19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23"/>
      <c r="B562" s="19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23"/>
      <c r="B563" s="19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23"/>
      <c r="B564" s="19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23"/>
      <c r="B565" s="19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23"/>
      <c r="B566" s="19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23"/>
      <c r="B567" s="19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23"/>
      <c r="B568" s="19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23"/>
      <c r="B569" s="19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23"/>
      <c r="B570" s="19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23"/>
      <c r="B571" s="19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23"/>
      <c r="B572" s="19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23"/>
      <c r="B573" s="19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23"/>
      <c r="B574" s="19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23"/>
      <c r="B575" s="19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23"/>
      <c r="B576" s="19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23"/>
      <c r="B577" s="19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23"/>
      <c r="B578" s="19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23"/>
      <c r="B579" s="19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23"/>
      <c r="B580" s="19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23"/>
      <c r="B581" s="19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23"/>
      <c r="B582" s="19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23"/>
      <c r="B583" s="19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23"/>
      <c r="B584" s="19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23"/>
      <c r="B585" s="19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23"/>
      <c r="B586" s="19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23"/>
      <c r="B587" s="19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23"/>
      <c r="B588" s="19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23"/>
      <c r="B589" s="19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23"/>
      <c r="B590" s="19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23"/>
      <c r="B591" s="19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23"/>
      <c r="B592" s="19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23"/>
      <c r="B593" s="19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23"/>
      <c r="B594" s="19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23"/>
      <c r="B595" s="19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23"/>
      <c r="B596" s="19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23"/>
      <c r="B597" s="19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23"/>
      <c r="B598" s="19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23"/>
      <c r="B599" s="19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23"/>
      <c r="B600" s="19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23"/>
      <c r="B601" s="19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23"/>
      <c r="B602" s="19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23"/>
      <c r="B603" s="19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23"/>
      <c r="B604" s="19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23"/>
      <c r="B605" s="19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23"/>
      <c r="B606" s="19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23"/>
      <c r="B607" s="19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23"/>
      <c r="B608" s="19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23"/>
      <c r="B609" s="19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23"/>
      <c r="B610" s="19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23"/>
      <c r="B611" s="19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23"/>
      <c r="B612" s="19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23"/>
      <c r="B613" s="19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23"/>
      <c r="B614" s="19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23"/>
      <c r="B615" s="19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23"/>
      <c r="B616" s="19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23"/>
      <c r="B617" s="19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23"/>
      <c r="B618" s="19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23"/>
      <c r="B619" s="19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23"/>
      <c r="B620" s="19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23"/>
      <c r="B621" s="19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23"/>
      <c r="B622" s="19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23"/>
      <c r="B623" s="19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23"/>
      <c r="B624" s="19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23"/>
      <c r="B625" s="19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23"/>
      <c r="B626" s="19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23"/>
      <c r="B627" s="19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23"/>
      <c r="B628" s="19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23"/>
      <c r="B629" s="19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23"/>
      <c r="B630" s="19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23"/>
      <c r="B631" s="19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23"/>
      <c r="B632" s="19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23"/>
      <c r="B633" s="19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23"/>
      <c r="B634" s="19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23"/>
      <c r="B635" s="19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23"/>
      <c r="B636" s="19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23"/>
      <c r="B637" s="19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23"/>
      <c r="B638" s="19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23"/>
      <c r="B639" s="19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23"/>
      <c r="B640" s="19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23"/>
      <c r="B641" s="19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23"/>
      <c r="B642" s="19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23"/>
      <c r="B643" s="19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23"/>
      <c r="B644" s="19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23"/>
      <c r="B645" s="19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23"/>
      <c r="B646" s="19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23"/>
      <c r="B647" s="19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23"/>
      <c r="B648" s="19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23"/>
      <c r="B649" s="19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23"/>
      <c r="B650" s="19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23"/>
      <c r="B651" s="19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23"/>
      <c r="B652" s="19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23"/>
      <c r="B653" s="19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23"/>
      <c r="B654" s="19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23"/>
      <c r="B655" s="19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23"/>
      <c r="B656" s="19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23"/>
      <c r="B657" s="19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23"/>
      <c r="B658" s="19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23"/>
      <c r="B659" s="19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23"/>
      <c r="B660" s="19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23"/>
      <c r="B661" s="19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23"/>
      <c r="B662" s="19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23"/>
      <c r="B663" s="19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23"/>
      <c r="B664" s="19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23"/>
      <c r="B665" s="19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23"/>
      <c r="B666" s="19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23"/>
      <c r="B667" s="19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23"/>
      <c r="B668" s="19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23"/>
      <c r="B669" s="19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23"/>
      <c r="B670" s="19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23"/>
      <c r="B671" s="19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23"/>
      <c r="B672" s="19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23"/>
      <c r="B673" s="19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23"/>
      <c r="B674" s="19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23"/>
      <c r="B675" s="19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23"/>
      <c r="B676" s="19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23"/>
      <c r="B677" s="19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23"/>
      <c r="B678" s="19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23"/>
      <c r="B679" s="19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23"/>
      <c r="B680" s="19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23"/>
      <c r="B681" s="19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23"/>
      <c r="B682" s="19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23"/>
      <c r="B683" s="19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23"/>
      <c r="B684" s="19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23"/>
      <c r="B685" s="19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23"/>
      <c r="B686" s="19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23"/>
      <c r="B687" s="19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23"/>
      <c r="B688" s="19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23"/>
      <c r="B689" s="19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23"/>
      <c r="B690" s="19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23"/>
      <c r="B691" s="19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23"/>
      <c r="B692" s="19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23"/>
      <c r="B693" s="19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23"/>
      <c r="B694" s="19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23"/>
      <c r="B695" s="19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23"/>
      <c r="B696" s="19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23"/>
      <c r="B697" s="19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23"/>
      <c r="B698" s="19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23"/>
      <c r="B699" s="19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23"/>
      <c r="B700" s="19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23"/>
      <c r="B701" s="19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23"/>
      <c r="B702" s="19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23"/>
      <c r="B703" s="19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23"/>
      <c r="B704" s="19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23"/>
      <c r="B705" s="19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23"/>
      <c r="B706" s="19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23"/>
      <c r="B707" s="19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23"/>
      <c r="B708" s="19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23"/>
      <c r="B709" s="19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23"/>
      <c r="B710" s="19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23"/>
      <c r="B711" s="19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23"/>
      <c r="B712" s="19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23"/>
      <c r="B713" s="19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23"/>
      <c r="B714" s="19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23"/>
      <c r="B715" s="19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23"/>
      <c r="B716" s="19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23"/>
      <c r="B717" s="19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23"/>
      <c r="B718" s="19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23"/>
      <c r="B719" s="19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23"/>
      <c r="B720" s="19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23"/>
      <c r="B721" s="19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23"/>
      <c r="B722" s="19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23"/>
      <c r="B723" s="19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23"/>
      <c r="B724" s="19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23"/>
      <c r="B725" s="19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23"/>
      <c r="B726" s="19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23"/>
      <c r="B727" s="19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23"/>
      <c r="B728" s="19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23"/>
      <c r="B729" s="19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23"/>
      <c r="B730" s="19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23"/>
      <c r="B731" s="19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23"/>
      <c r="B732" s="19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23"/>
      <c r="B733" s="19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23"/>
      <c r="B734" s="19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23"/>
      <c r="B735" s="19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23"/>
      <c r="B736" s="19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23"/>
      <c r="B737" s="19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23"/>
      <c r="B738" s="19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23"/>
      <c r="B739" s="19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23"/>
      <c r="B740" s="19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23"/>
      <c r="B741" s="19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23"/>
      <c r="B742" s="19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23"/>
      <c r="B743" s="19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23"/>
      <c r="B744" s="19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23"/>
      <c r="B745" s="19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23"/>
      <c r="B746" s="19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23"/>
      <c r="B747" s="19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23"/>
      <c r="B748" s="19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23"/>
      <c r="B749" s="19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23"/>
      <c r="B750" s="19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23"/>
      <c r="B751" s="19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23"/>
      <c r="B752" s="19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23"/>
      <c r="B753" s="19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23"/>
      <c r="B754" s="19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23"/>
      <c r="B755" s="19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23"/>
      <c r="B756" s="19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23"/>
      <c r="B757" s="19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23"/>
      <c r="B758" s="19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23"/>
      <c r="B759" s="19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23"/>
      <c r="B760" s="19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23"/>
      <c r="B761" s="19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23"/>
      <c r="B762" s="19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23"/>
      <c r="B763" s="19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23"/>
      <c r="B764" s="19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23"/>
      <c r="B765" s="19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23"/>
      <c r="B766" s="19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23"/>
      <c r="B767" s="19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23"/>
      <c r="B768" s="19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23"/>
      <c r="B769" s="19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23"/>
      <c r="B770" s="19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23"/>
      <c r="B771" s="19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23"/>
      <c r="B772" s="19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23"/>
      <c r="B773" s="19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23"/>
      <c r="B774" s="19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23"/>
      <c r="B775" s="19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23"/>
      <c r="B776" s="19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23"/>
      <c r="B777" s="19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23"/>
      <c r="B778" s="19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23"/>
      <c r="B779" s="19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23"/>
      <c r="B780" s="19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23"/>
      <c r="B781" s="19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23"/>
      <c r="B782" s="19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23"/>
      <c r="B783" s="19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23"/>
      <c r="B784" s="19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23"/>
      <c r="B785" s="19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23"/>
      <c r="B786" s="19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23"/>
      <c r="B787" s="19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23"/>
      <c r="B788" s="19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23"/>
      <c r="B789" s="19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23"/>
      <c r="B790" s="19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23"/>
      <c r="B791" s="19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23"/>
      <c r="B792" s="19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23"/>
      <c r="B793" s="19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23"/>
      <c r="B794" s="19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23"/>
      <c r="B795" s="19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23"/>
      <c r="B796" s="19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23"/>
      <c r="B797" s="19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23"/>
      <c r="B798" s="19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23"/>
      <c r="B799" s="19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23"/>
      <c r="B800" s="19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23"/>
      <c r="B801" s="19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23"/>
      <c r="B802" s="19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23"/>
      <c r="B803" s="19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23"/>
      <c r="B804" s="19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23"/>
      <c r="B805" s="19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23"/>
      <c r="B806" s="19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23"/>
      <c r="B807" s="19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23"/>
      <c r="B808" s="19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23"/>
      <c r="B809" s="19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23"/>
      <c r="B810" s="19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23"/>
      <c r="B811" s="19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23"/>
      <c r="B812" s="19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23"/>
      <c r="B813" s="19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23"/>
      <c r="B814" s="19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23"/>
      <c r="B815" s="19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23"/>
      <c r="B816" s="19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23"/>
      <c r="B817" s="19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23"/>
      <c r="B818" s="19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23"/>
      <c r="B819" s="19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23"/>
      <c r="B820" s="19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23"/>
      <c r="B821" s="19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23"/>
      <c r="B822" s="19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23"/>
      <c r="B823" s="19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23"/>
      <c r="B824" s="19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23"/>
      <c r="B825" s="19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23"/>
      <c r="B826" s="19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23"/>
      <c r="B827" s="19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23"/>
      <c r="B828" s="19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23"/>
      <c r="B829" s="19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23"/>
      <c r="B830" s="19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23"/>
      <c r="B831" s="19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23"/>
      <c r="B832" s="19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23"/>
      <c r="B833" s="19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23"/>
      <c r="B834" s="19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23"/>
      <c r="B835" s="19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23"/>
      <c r="B836" s="19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23"/>
      <c r="B837" s="19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23"/>
      <c r="B838" s="19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23"/>
      <c r="B839" s="19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23"/>
      <c r="B840" s="19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23"/>
      <c r="B841" s="19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23"/>
      <c r="B842" s="19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23"/>
      <c r="B843" s="19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23"/>
      <c r="B844" s="19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23"/>
      <c r="B845" s="19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23"/>
      <c r="B846" s="19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23"/>
      <c r="B847" s="19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23"/>
      <c r="B848" s="19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23"/>
      <c r="B849" s="19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23"/>
      <c r="B850" s="19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23"/>
      <c r="B851" s="19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23"/>
      <c r="B852" s="19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23"/>
      <c r="B853" s="19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23"/>
      <c r="B854" s="19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23"/>
      <c r="B855" s="19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23"/>
      <c r="B856" s="19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23"/>
      <c r="B857" s="19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23"/>
      <c r="B858" s="19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23"/>
      <c r="B859" s="19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23"/>
      <c r="B860" s="19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23"/>
      <c r="B861" s="19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23"/>
      <c r="B862" s="19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23"/>
      <c r="B863" s="19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23"/>
      <c r="B864" s="19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23"/>
      <c r="B865" s="19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23"/>
      <c r="B866" s="19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23"/>
      <c r="B867" s="19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23"/>
      <c r="B868" s="19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23"/>
      <c r="B869" s="19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23"/>
      <c r="B870" s="19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23"/>
      <c r="B871" s="19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23"/>
      <c r="B872" s="19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23"/>
      <c r="B873" s="19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23"/>
      <c r="B874" s="19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23"/>
      <c r="B875" s="19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23"/>
      <c r="B876" s="19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23"/>
      <c r="B877" s="19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23"/>
      <c r="B878" s="19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23"/>
      <c r="B879" s="19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23"/>
      <c r="B880" s="19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23"/>
      <c r="B881" s="19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23"/>
      <c r="B882" s="19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23"/>
      <c r="B883" s="19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23"/>
      <c r="B884" s="19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23"/>
      <c r="B885" s="19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23"/>
      <c r="B886" s="19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23"/>
      <c r="B887" s="19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23"/>
      <c r="B888" s="19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23"/>
      <c r="B889" s="19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23"/>
      <c r="B890" s="19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23"/>
      <c r="B891" s="19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23"/>
      <c r="B892" s="19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23"/>
      <c r="B893" s="19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23"/>
      <c r="B894" s="19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23"/>
      <c r="B895" s="19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23"/>
      <c r="B896" s="19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23"/>
      <c r="B897" s="19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23"/>
      <c r="B898" s="19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23"/>
      <c r="B899" s="19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23"/>
      <c r="B900" s="19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23"/>
      <c r="B901" s="19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23"/>
      <c r="B902" s="19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23"/>
      <c r="B903" s="19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23"/>
      <c r="B904" s="19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23"/>
      <c r="B905" s="19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23"/>
      <c r="B906" s="19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23"/>
      <c r="B907" s="19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23"/>
      <c r="B908" s="19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23"/>
      <c r="B909" s="19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23"/>
      <c r="B910" s="19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23"/>
      <c r="B911" s="19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23"/>
      <c r="B912" s="19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23"/>
      <c r="B913" s="19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23"/>
      <c r="B914" s="19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23"/>
      <c r="B915" s="19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23"/>
      <c r="B916" s="19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23"/>
      <c r="B917" s="19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23"/>
      <c r="B918" s="19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23"/>
      <c r="B919" s="19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23"/>
      <c r="B920" s="19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23"/>
      <c r="B921" s="19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23"/>
      <c r="B922" s="19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23"/>
      <c r="B923" s="19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23"/>
      <c r="B924" s="19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23"/>
      <c r="B925" s="19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23"/>
      <c r="B926" s="19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23"/>
      <c r="B927" s="19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23"/>
      <c r="B928" s="19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23"/>
      <c r="B929" s="19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23"/>
      <c r="B930" s="19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23"/>
      <c r="B931" s="19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23"/>
      <c r="B932" s="19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23"/>
      <c r="B933" s="19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23"/>
      <c r="B934" s="19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23"/>
      <c r="B935" s="19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23"/>
      <c r="B936" s="19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23"/>
      <c r="B937" s="19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23"/>
      <c r="B938" s="19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23"/>
      <c r="B939" s="19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23"/>
      <c r="B940" s="19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23"/>
      <c r="B941" s="19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23"/>
      <c r="B942" s="19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23"/>
      <c r="B943" s="19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23"/>
      <c r="B944" s="19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23"/>
      <c r="B945" s="19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23"/>
      <c r="B946" s="19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23"/>
      <c r="B947" s="19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23"/>
      <c r="B948" s="19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23"/>
      <c r="B949" s="19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23"/>
      <c r="B950" s="19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23"/>
      <c r="B951" s="19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23"/>
      <c r="B952" s="19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23"/>
      <c r="B953" s="19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23"/>
      <c r="B954" s="19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23"/>
      <c r="B955" s="19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23"/>
      <c r="B956" s="19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23"/>
      <c r="B957" s="19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23"/>
      <c r="B958" s="19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23"/>
      <c r="B959" s="19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23"/>
      <c r="B960" s="19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23"/>
      <c r="B961" s="19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23"/>
      <c r="B962" s="19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23"/>
      <c r="B963" s="19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23"/>
      <c r="B964" s="19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23"/>
      <c r="B965" s="19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23"/>
      <c r="B966" s="19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23"/>
      <c r="B967" s="19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23"/>
      <c r="B968" s="19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23"/>
      <c r="B969" s="19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23"/>
      <c r="B970" s="19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23"/>
      <c r="B971" s="19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23"/>
      <c r="B972" s="19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23"/>
      <c r="B973" s="19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23"/>
      <c r="B974" s="19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23"/>
      <c r="B975" s="19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23"/>
      <c r="B976" s="19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23"/>
      <c r="B977" s="19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23"/>
      <c r="B978" s="19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23"/>
      <c r="B979" s="19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23"/>
      <c r="B980" s="19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23"/>
      <c r="B981" s="19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23"/>
      <c r="B982" s="19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23"/>
      <c r="B983" s="19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23"/>
      <c r="B984" s="19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23"/>
      <c r="B985" s="19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23"/>
      <c r="B986" s="19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23"/>
      <c r="B987" s="19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23"/>
      <c r="B988" s="19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23"/>
      <c r="B989" s="19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23"/>
      <c r="B990" s="19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23"/>
      <c r="B991" s="19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23"/>
      <c r="B992" s="19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23"/>
      <c r="B993" s="19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23"/>
      <c r="B994" s="19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23"/>
      <c r="B995" s="19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23"/>
      <c r="B996" s="19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23"/>
      <c r="B997" s="19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23"/>
      <c r="B998" s="19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23"/>
      <c r="B999" s="19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5.75" customHeight="1">
      <c r="A1000" s="23"/>
      <c r="B1000" s="19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ht="15.75" customHeight="1">
      <c r="A1001" s="23"/>
      <c r="B1001" s="19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ht="15.75" customHeight="1">
      <c r="A1002" s="23"/>
      <c r="B1002" s="19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</sheetData>
  <mergeCells count="4">
    <mergeCell ref="A1:N1"/>
    <mergeCell ref="P5:Q5"/>
    <mergeCell ref="S5:T5"/>
    <mergeCell ref="A3:B3"/>
  </mergeCells>
  <hyperlinks>
    <hyperlink r:id="rId1" ref="A3"/>
  </hyperlinks>
  <printOptions/>
  <pageMargins bottom="0.787401575" footer="0.0" header="0.0" left="0.511811024" right="0.511811024" top="0.787401575"/>
  <pageSetup orientation="landscape"/>
  <drawing r:id="rId2"/>
  <tableParts count="1">
    <tablePart r:id="rId4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